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090" firstSheet="1" activeTab="1"/>
  </bookViews>
  <sheets>
    <sheet name="增加师范计划" sheetId="6" r:id="rId1"/>
    <sheet name="Sheet3" sheetId="9" r:id="rId2"/>
  </sheets>
  <definedNames>
    <definedName name="_xlnm._FilterDatabase" localSheetId="0" hidden="1">增加师范计划!$A$1:$O$107</definedName>
    <definedName name="_xlnm.Print_Area" localSheetId="0">增加师范计划!$A$1:$P$106</definedName>
    <definedName name="_xlnm.Print_Titles" localSheetId="0">增加师范计划!$1:$2</definedName>
  </definedNames>
  <calcPr calcId="144525"/>
</workbook>
</file>

<file path=xl/sharedStrings.xml><?xml version="1.0" encoding="utf-8"?>
<sst xmlns="http://schemas.openxmlformats.org/spreadsheetml/2006/main" count="176" uniqueCount="169">
  <si>
    <t>学院名称</t>
  </si>
  <si>
    <t>小计</t>
  </si>
  <si>
    <t>专业名称</t>
  </si>
  <si>
    <t>19年最终招生数</t>
  </si>
  <si>
    <t>20年申报招生数</t>
  </si>
  <si>
    <t>20年招生数</t>
  </si>
  <si>
    <t>20年招生公布数</t>
  </si>
  <si>
    <t>其中</t>
  </si>
  <si>
    <t>2020年江苏选科</t>
  </si>
  <si>
    <t>地方专项</t>
  </si>
  <si>
    <t>综合评价</t>
  </si>
  <si>
    <t>转段</t>
  </si>
  <si>
    <t>外省</t>
  </si>
  <si>
    <t>江苏</t>
  </si>
  <si>
    <t>文科</t>
  </si>
  <si>
    <t>理科</t>
  </si>
  <si>
    <t>其他</t>
  </si>
  <si>
    <t>文学院（380）</t>
  </si>
  <si>
    <t>汉语言文学(师范)(农定)</t>
  </si>
  <si>
    <t>汉语言文学(师范)</t>
  </si>
  <si>
    <t>历史(师范)</t>
  </si>
  <si>
    <t>秘书学</t>
  </si>
  <si>
    <t>汉语国际教育</t>
  </si>
  <si>
    <t>新闻学</t>
  </si>
  <si>
    <t>理学院（290）</t>
  </si>
  <si>
    <t>物理学(师范)</t>
  </si>
  <si>
    <t>数学与应用数学(师范)</t>
  </si>
  <si>
    <t>应用统计学</t>
  </si>
  <si>
    <t>光电信息科学与工程</t>
  </si>
  <si>
    <t>数学与应用数学(师范)(农定)</t>
  </si>
  <si>
    <t>马克思主义学院（40）</t>
  </si>
  <si>
    <t>思想政治教育(师范)</t>
  </si>
  <si>
    <t>经济与管理学院（690）</t>
  </si>
  <si>
    <t>国际经济与贸易</t>
  </si>
  <si>
    <t>工商管理</t>
  </si>
  <si>
    <t>会计学</t>
  </si>
  <si>
    <t>会计学(1+2+1)</t>
  </si>
  <si>
    <t>物流管理</t>
  </si>
  <si>
    <t>信息管理与信息系统</t>
  </si>
  <si>
    <t>行政管理</t>
  </si>
  <si>
    <t>法学</t>
  </si>
  <si>
    <t>人力资源管理</t>
  </si>
  <si>
    <t>教育科学学院（343）</t>
  </si>
  <si>
    <t>教育技术(师范)</t>
  </si>
  <si>
    <t>应用心理学</t>
  </si>
  <si>
    <t>小学教育(师范)</t>
  </si>
  <si>
    <t>3+2,75 5+2,80</t>
  </si>
  <si>
    <t>小学教育(师范)(农定)</t>
  </si>
  <si>
    <t>学前教育(师范)</t>
  </si>
  <si>
    <t>外国语学院（250）</t>
  </si>
  <si>
    <t>英语(师范)</t>
  </si>
  <si>
    <t>商务英语</t>
  </si>
  <si>
    <t>商务英语（1+2+1）</t>
  </si>
  <si>
    <t>翻译</t>
  </si>
  <si>
    <t>日语</t>
  </si>
  <si>
    <t>化学化工学院（330）</t>
  </si>
  <si>
    <t>化学(师范)</t>
  </si>
  <si>
    <t>应用化学</t>
  </si>
  <si>
    <t>高分子材料与工程</t>
  </si>
  <si>
    <t>环境工程</t>
  </si>
  <si>
    <t>3+2,31</t>
  </si>
  <si>
    <t>生命科学学院（230）</t>
  </si>
  <si>
    <t>生物科学(师范)</t>
  </si>
  <si>
    <t>生物技术</t>
  </si>
  <si>
    <t>海洋技术</t>
  </si>
  <si>
    <t>生物工程3+2,30</t>
  </si>
  <si>
    <t>机械工程学院（300）</t>
  </si>
  <si>
    <t>机械工程</t>
  </si>
  <si>
    <t>机械设计制造及其自动化</t>
  </si>
  <si>
    <t>机械电子工程</t>
  </si>
  <si>
    <t>测控技术与仪器</t>
  </si>
  <si>
    <t>信息科学技术学院（800）</t>
  </si>
  <si>
    <t>电子信息工程</t>
  </si>
  <si>
    <t>电子科学与技术</t>
  </si>
  <si>
    <t>通信工程</t>
  </si>
  <si>
    <t>集成电路设计与集成系统</t>
  </si>
  <si>
    <t>计算机科学与技术</t>
  </si>
  <si>
    <t>软件工程</t>
  </si>
  <si>
    <t>软件工程(嵌入式培养)</t>
  </si>
  <si>
    <t>物联网工程</t>
  </si>
  <si>
    <t>数据科学与大数据技术</t>
  </si>
  <si>
    <t>电气工程学院（370）</t>
  </si>
  <si>
    <t>电气工程及其自动化</t>
  </si>
  <si>
    <t>建筑电气与智能化</t>
  </si>
  <si>
    <t>自动化</t>
  </si>
  <si>
    <t>机器人工程</t>
  </si>
  <si>
    <t>纺织服装学院（380）</t>
  </si>
  <si>
    <t>纺织工程</t>
  </si>
  <si>
    <t>3+2,32</t>
  </si>
  <si>
    <t>轻化工程</t>
  </si>
  <si>
    <t>非织造材料与工程</t>
  </si>
  <si>
    <t>服装设计与工程</t>
  </si>
  <si>
    <t>服装与服饰设计(设计类)</t>
  </si>
  <si>
    <t>表演(艺术类)</t>
  </si>
  <si>
    <t>医学院(护理学院)（565）</t>
  </si>
  <si>
    <t>临床医学</t>
  </si>
  <si>
    <t>临床医学(定向)</t>
  </si>
  <si>
    <t>医学影像学</t>
  </si>
  <si>
    <t>护理学</t>
  </si>
  <si>
    <t>口腔医学</t>
  </si>
  <si>
    <t>康复治疗学</t>
  </si>
  <si>
    <t>生物信息学</t>
  </si>
  <si>
    <t>儿科学</t>
  </si>
  <si>
    <t>公共卫生学院（180）</t>
  </si>
  <si>
    <t>预防医学</t>
  </si>
  <si>
    <t>预防医学(农村定向)</t>
  </si>
  <si>
    <t>医学检验技术</t>
  </si>
  <si>
    <t>体育科学学院（140）</t>
  </si>
  <si>
    <t>体育教育(师范)</t>
  </si>
  <si>
    <t>3+2,38 5+2,30</t>
  </si>
  <si>
    <t>艺术学院(建筑学院)（480）</t>
  </si>
  <si>
    <t>美术学(师范)(艺术类)</t>
  </si>
  <si>
    <t>5+2,30</t>
  </si>
  <si>
    <t>视觉传达设计</t>
  </si>
  <si>
    <t>环境设计</t>
  </si>
  <si>
    <t>建筑学</t>
  </si>
  <si>
    <t>建筑学(中外合作办学)</t>
  </si>
  <si>
    <t>音乐学(师范)(声乐)</t>
  </si>
  <si>
    <t>音乐学(师范)(器乐)</t>
  </si>
  <si>
    <t>音乐表演(声乐)</t>
  </si>
  <si>
    <t>音乐表演(器乐)</t>
  </si>
  <si>
    <t>音乐表演(中外合作办学)(声乐)</t>
  </si>
  <si>
    <t>音乐表演(中外合作办学)(器乐)</t>
  </si>
  <si>
    <t>工业设计</t>
  </si>
  <si>
    <t>产品设计(艺术类)</t>
  </si>
  <si>
    <t>地理科学学院（190）</t>
  </si>
  <si>
    <t>地理科学(师范)</t>
  </si>
  <si>
    <t>地理信息科学</t>
  </si>
  <si>
    <t>环境科学</t>
  </si>
  <si>
    <t>交通与土木工程学院(交通学院)（395）</t>
  </si>
  <si>
    <t>土木工程</t>
  </si>
  <si>
    <t>交通工程</t>
  </si>
  <si>
    <t>3+2,27</t>
  </si>
  <si>
    <t>交通运输</t>
  </si>
  <si>
    <t>3+2,35</t>
  </si>
  <si>
    <t>交通设备与控制工程</t>
  </si>
  <si>
    <t>工程管理</t>
  </si>
  <si>
    <t>药学院（165）</t>
  </si>
  <si>
    <t>药学</t>
  </si>
  <si>
    <t>药物制剂</t>
  </si>
  <si>
    <t>3+4</t>
  </si>
  <si>
    <t>4+0</t>
  </si>
  <si>
    <t>高水平</t>
  </si>
  <si>
    <t>预留</t>
  </si>
  <si>
    <t>合计</t>
  </si>
  <si>
    <t>2020—2021学年各学院慈善超市（新生报到爱心礼包）分配额度</t>
  </si>
  <si>
    <t>序号</t>
  </si>
  <si>
    <t>江苏省</t>
  </si>
  <si>
    <t>总套数</t>
  </si>
  <si>
    <t>备注</t>
  </si>
  <si>
    <t>文学院</t>
  </si>
  <si>
    <t>理学院</t>
  </si>
  <si>
    <t>马克思主义学院</t>
  </si>
  <si>
    <t>经济与管理学院</t>
  </si>
  <si>
    <t>教育科学学院</t>
  </si>
  <si>
    <t>外国语学院</t>
  </si>
  <si>
    <t>化学化工学院</t>
  </si>
  <si>
    <t>生命科学学院</t>
  </si>
  <si>
    <t>机械工程学院</t>
  </si>
  <si>
    <t>信息科学技术学院</t>
  </si>
  <si>
    <t>电气工程学院</t>
  </si>
  <si>
    <t>纺织服装学院</t>
  </si>
  <si>
    <t>医学院(护理学院)</t>
  </si>
  <si>
    <t>公共卫生学院</t>
  </si>
  <si>
    <t>体育科学学院</t>
  </si>
  <si>
    <t>艺术学院(建筑学院)</t>
  </si>
  <si>
    <t>地理科学学院</t>
  </si>
  <si>
    <t>交通与土木工程学院(交通学院)</t>
  </si>
  <si>
    <t>药学院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</si>
</sst>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楷体"/>
      <charset val="134"/>
    </font>
    <font>
      <sz val="11"/>
      <color theme="1"/>
      <name val="楷体"/>
      <charset val="134"/>
    </font>
    <font>
      <sz val="10"/>
      <color theme="1"/>
      <name val="楷体"/>
      <charset val="134"/>
    </font>
    <font>
      <sz val="12"/>
      <name val="楷体"/>
      <charset val="134"/>
    </font>
    <font>
      <b/>
      <sz val="10"/>
      <name val="楷体"/>
      <charset val="134"/>
    </font>
    <font>
      <b/>
      <sz val="12"/>
      <name val="楷体"/>
      <charset val="134"/>
    </font>
    <font>
      <sz val="10"/>
      <name val="楷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13" applyNumberFormat="0" applyAlignment="0" applyProtection="0">
      <alignment vertical="center"/>
    </xf>
    <xf numFmtId="0" fontId="27" fillId="14" borderId="17" applyNumberFormat="0" applyAlignment="0" applyProtection="0">
      <alignment vertical="center"/>
    </xf>
    <xf numFmtId="0" fontId="10" fillId="6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D42A7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9"/>
  <sheetViews>
    <sheetView view="pageBreakPreview" zoomScaleNormal="100" zoomScaleSheetLayoutView="100" topLeftCell="D1" workbookViewId="0">
      <pane ySplit="2" topLeftCell="A47" activePane="bottomLeft" state="frozen"/>
      <selection/>
      <selection pane="bottomLeft" activeCell="P78" sqref="P78"/>
    </sheetView>
  </sheetViews>
  <sheetFormatPr defaultColWidth="9" defaultRowHeight="14.25"/>
  <cols>
    <col min="1" max="1" width="26.5" style="12" customWidth="1"/>
    <col min="2" max="2" width="5.875" style="12" hidden="1" customWidth="1"/>
    <col min="3" max="3" width="28.5" style="13" customWidth="1"/>
    <col min="4" max="4" width="10.125" style="14" customWidth="1"/>
    <col min="5" max="5" width="10.25" style="15" customWidth="1"/>
    <col min="6" max="6" width="9.25" style="14" customWidth="1"/>
    <col min="7" max="7" width="10.75" style="14" customWidth="1"/>
    <col min="8" max="8" width="5.375" style="15" customWidth="1"/>
    <col min="9" max="9" width="5.375" style="14" customWidth="1"/>
    <col min="10" max="12" width="4.875" style="14" customWidth="1"/>
    <col min="13" max="14" width="6.75" style="16" customWidth="1"/>
    <col min="15" max="15" width="12.875" style="16" customWidth="1"/>
    <col min="16" max="16" width="28.75" style="17" customWidth="1"/>
    <col min="17" max="32" width="9" style="17"/>
    <col min="33" max="33" width="9" style="17" hidden="1" customWidth="1"/>
    <col min="34" max="61" width="9" style="17"/>
    <col min="62" max="16382" width="2.875" style="17"/>
    <col min="16383" max="16384" width="9" style="17"/>
  </cols>
  <sheetData>
    <row r="1" s="10" customFormat="1" spans="1:16">
      <c r="A1" s="18" t="s">
        <v>0</v>
      </c>
      <c r="B1" s="19" t="s">
        <v>1</v>
      </c>
      <c r="C1" s="20" t="s">
        <v>2</v>
      </c>
      <c r="D1" s="20" t="s">
        <v>3</v>
      </c>
      <c r="E1" s="18" t="s">
        <v>4</v>
      </c>
      <c r="F1" s="21" t="s">
        <v>5</v>
      </c>
      <c r="G1" s="21" t="s">
        <v>6</v>
      </c>
      <c r="H1" s="18" t="s">
        <v>7</v>
      </c>
      <c r="I1" s="20"/>
      <c r="J1" s="20" t="s">
        <v>8</v>
      </c>
      <c r="K1" s="20"/>
      <c r="L1" s="20"/>
      <c r="M1" s="20" t="s">
        <v>9</v>
      </c>
      <c r="N1" s="20" t="s">
        <v>10</v>
      </c>
      <c r="O1" s="20" t="s">
        <v>11</v>
      </c>
      <c r="P1" s="32"/>
    </row>
    <row r="2" s="10" customFormat="1" spans="1:16">
      <c r="A2" s="18"/>
      <c r="B2" s="22"/>
      <c r="C2" s="20"/>
      <c r="D2" s="20"/>
      <c r="E2" s="18"/>
      <c r="F2" s="23"/>
      <c r="G2" s="23"/>
      <c r="H2" s="18" t="s">
        <v>12</v>
      </c>
      <c r="I2" s="20" t="s">
        <v>13</v>
      </c>
      <c r="J2" s="20" t="s">
        <v>14</v>
      </c>
      <c r="K2" s="20" t="s">
        <v>15</v>
      </c>
      <c r="L2" s="20" t="s">
        <v>16</v>
      </c>
      <c r="M2" s="20"/>
      <c r="N2" s="20"/>
      <c r="O2" s="20"/>
      <c r="P2" s="32"/>
    </row>
    <row r="3" ht="13.5" spans="1:16">
      <c r="A3" s="18" t="s">
        <v>17</v>
      </c>
      <c r="B3" s="18">
        <v>395</v>
      </c>
      <c r="C3" s="24" t="s">
        <v>18</v>
      </c>
      <c r="D3" s="25">
        <v>58</v>
      </c>
      <c r="E3" s="25">
        <v>58</v>
      </c>
      <c r="F3" s="25">
        <v>40</v>
      </c>
      <c r="G3" s="25">
        <f t="shared" ref="G3:G66" si="0">F3-M3-N3</f>
        <v>40</v>
      </c>
      <c r="H3" s="25">
        <v>0</v>
      </c>
      <c r="I3" s="25">
        <f>G3-H3</f>
        <v>40</v>
      </c>
      <c r="J3" s="25">
        <v>40</v>
      </c>
      <c r="K3" s="25"/>
      <c r="L3" s="25"/>
      <c r="M3" s="27"/>
      <c r="N3" s="27"/>
      <c r="O3" s="27"/>
      <c r="P3" s="33"/>
    </row>
    <row r="4" s="11" customFormat="1" ht="12" spans="1:16">
      <c r="A4" s="18"/>
      <c r="B4" s="18"/>
      <c r="C4" s="24" t="s">
        <v>19</v>
      </c>
      <c r="D4" s="25">
        <v>82</v>
      </c>
      <c r="E4" s="25">
        <v>82</v>
      </c>
      <c r="F4" s="25">
        <v>95</v>
      </c>
      <c r="G4" s="25">
        <f t="shared" si="0"/>
        <v>90</v>
      </c>
      <c r="H4" s="25">
        <v>40</v>
      </c>
      <c r="I4" s="25">
        <f t="shared" ref="I4:I35" si="1">G4-H4</f>
        <v>50</v>
      </c>
      <c r="J4" s="25">
        <v>50</v>
      </c>
      <c r="K4" s="25"/>
      <c r="L4" s="25"/>
      <c r="M4" s="27"/>
      <c r="N4" s="27">
        <v>5</v>
      </c>
      <c r="O4" s="34"/>
      <c r="P4" s="35"/>
    </row>
    <row r="5" ht="13.5" spans="1:16">
      <c r="A5" s="18"/>
      <c r="B5" s="18"/>
      <c r="C5" s="24" t="s">
        <v>20</v>
      </c>
      <c r="D5" s="25">
        <v>40</v>
      </c>
      <c r="E5" s="25">
        <v>70</v>
      </c>
      <c r="F5" s="25">
        <v>60</v>
      </c>
      <c r="G5" s="25">
        <f t="shared" si="0"/>
        <v>55</v>
      </c>
      <c r="H5" s="25">
        <v>15</v>
      </c>
      <c r="I5" s="25">
        <f t="shared" si="1"/>
        <v>40</v>
      </c>
      <c r="J5" s="25">
        <v>40</v>
      </c>
      <c r="K5" s="25"/>
      <c r="L5" s="25"/>
      <c r="M5" s="27"/>
      <c r="N5" s="27">
        <v>5</v>
      </c>
      <c r="O5" s="27"/>
      <c r="P5" s="35"/>
    </row>
    <row r="6" ht="13.5" spans="1:16">
      <c r="A6" s="18"/>
      <c r="B6" s="18"/>
      <c r="C6" s="24" t="s">
        <v>21</v>
      </c>
      <c r="D6" s="25">
        <v>80</v>
      </c>
      <c r="E6" s="25">
        <v>80</v>
      </c>
      <c r="F6" s="25">
        <v>80</v>
      </c>
      <c r="G6" s="25">
        <f t="shared" si="0"/>
        <v>80</v>
      </c>
      <c r="H6" s="25">
        <v>35</v>
      </c>
      <c r="I6" s="25">
        <f t="shared" si="1"/>
        <v>45</v>
      </c>
      <c r="J6" s="25">
        <v>45</v>
      </c>
      <c r="K6" s="25"/>
      <c r="L6" s="25"/>
      <c r="M6" s="27"/>
      <c r="N6" s="27"/>
      <c r="O6" s="27"/>
      <c r="P6" s="35"/>
    </row>
    <row r="7" ht="13.5" spans="1:16">
      <c r="A7" s="18"/>
      <c r="B7" s="18"/>
      <c r="C7" s="24" t="s">
        <v>22</v>
      </c>
      <c r="D7" s="25">
        <v>40</v>
      </c>
      <c r="E7" s="25">
        <v>40</v>
      </c>
      <c r="F7" s="25">
        <v>40</v>
      </c>
      <c r="G7" s="25">
        <f t="shared" si="0"/>
        <v>40</v>
      </c>
      <c r="H7" s="25">
        <v>16</v>
      </c>
      <c r="I7" s="25">
        <f t="shared" si="1"/>
        <v>24</v>
      </c>
      <c r="J7" s="25">
        <v>24</v>
      </c>
      <c r="K7" s="25"/>
      <c r="L7" s="25"/>
      <c r="M7" s="27"/>
      <c r="N7" s="27"/>
      <c r="O7" s="27"/>
      <c r="P7" s="35"/>
    </row>
    <row r="8" ht="13.5" spans="1:16">
      <c r="A8" s="18"/>
      <c r="B8" s="18"/>
      <c r="C8" s="24" t="s">
        <v>23</v>
      </c>
      <c r="D8" s="25">
        <v>80</v>
      </c>
      <c r="E8" s="25">
        <v>80</v>
      </c>
      <c r="F8" s="25">
        <v>80</v>
      </c>
      <c r="G8" s="25">
        <f t="shared" si="0"/>
        <v>80</v>
      </c>
      <c r="H8" s="25">
        <v>25</v>
      </c>
      <c r="I8" s="25">
        <f t="shared" si="1"/>
        <v>55</v>
      </c>
      <c r="J8" s="25">
        <v>35</v>
      </c>
      <c r="K8" s="25">
        <v>20</v>
      </c>
      <c r="L8" s="25"/>
      <c r="M8" s="27"/>
      <c r="N8" s="27"/>
      <c r="O8" s="27"/>
      <c r="P8" s="35"/>
    </row>
    <row r="9" ht="13.5" spans="1:16">
      <c r="A9" s="26" t="s">
        <v>24</v>
      </c>
      <c r="B9" s="18">
        <v>290</v>
      </c>
      <c r="C9" s="24" t="s">
        <v>25</v>
      </c>
      <c r="D9" s="27">
        <v>70</v>
      </c>
      <c r="E9" s="25">
        <v>75</v>
      </c>
      <c r="F9" s="25">
        <v>70</v>
      </c>
      <c r="G9" s="25">
        <f t="shared" si="0"/>
        <v>70</v>
      </c>
      <c r="H9" s="25">
        <v>25</v>
      </c>
      <c r="I9" s="25">
        <f t="shared" si="1"/>
        <v>45</v>
      </c>
      <c r="J9" s="27"/>
      <c r="K9" s="27">
        <v>45</v>
      </c>
      <c r="L9" s="27"/>
      <c r="M9" s="27"/>
      <c r="N9" s="27"/>
      <c r="O9" s="27"/>
      <c r="P9" s="35"/>
    </row>
    <row r="10" ht="13.5" spans="1:16">
      <c r="A10" s="28"/>
      <c r="B10" s="18"/>
      <c r="C10" s="24" t="s">
        <v>26</v>
      </c>
      <c r="D10" s="27">
        <v>45</v>
      </c>
      <c r="E10" s="25">
        <v>81</v>
      </c>
      <c r="F10" s="25">
        <v>47</v>
      </c>
      <c r="G10" s="25">
        <f t="shared" si="0"/>
        <v>47</v>
      </c>
      <c r="H10" s="25">
        <v>25</v>
      </c>
      <c r="I10" s="25">
        <f t="shared" si="1"/>
        <v>22</v>
      </c>
      <c r="J10" s="27"/>
      <c r="K10" s="27">
        <v>22</v>
      </c>
      <c r="L10" s="27"/>
      <c r="M10" s="27"/>
      <c r="N10" s="27"/>
      <c r="O10" s="27"/>
      <c r="P10" s="35"/>
    </row>
    <row r="11" s="11" customFormat="1" ht="12" spans="1:16">
      <c r="A11" s="28"/>
      <c r="B11" s="18"/>
      <c r="C11" s="24" t="s">
        <v>27</v>
      </c>
      <c r="D11" s="27">
        <v>70</v>
      </c>
      <c r="E11" s="25">
        <v>71</v>
      </c>
      <c r="F11" s="25">
        <v>70</v>
      </c>
      <c r="G11" s="25">
        <f t="shared" si="0"/>
        <v>70</v>
      </c>
      <c r="H11" s="25">
        <v>20</v>
      </c>
      <c r="I11" s="25">
        <f t="shared" si="1"/>
        <v>50</v>
      </c>
      <c r="J11" s="27"/>
      <c r="K11" s="27">
        <v>50</v>
      </c>
      <c r="L11" s="27"/>
      <c r="M11" s="27"/>
      <c r="N11" s="27"/>
      <c r="O11" s="34"/>
      <c r="P11" s="36"/>
    </row>
    <row r="12" ht="13.5" spans="1:16">
      <c r="A12" s="28"/>
      <c r="B12" s="18"/>
      <c r="C12" s="24" t="s">
        <v>28</v>
      </c>
      <c r="D12" s="27">
        <v>61</v>
      </c>
      <c r="E12" s="25">
        <v>61</v>
      </c>
      <c r="F12" s="25">
        <v>60</v>
      </c>
      <c r="G12" s="25">
        <f t="shared" si="0"/>
        <v>60</v>
      </c>
      <c r="H12" s="25">
        <v>20</v>
      </c>
      <c r="I12" s="25">
        <f t="shared" si="1"/>
        <v>40</v>
      </c>
      <c r="J12" s="27"/>
      <c r="K12" s="27">
        <v>40</v>
      </c>
      <c r="L12" s="27"/>
      <c r="M12" s="27"/>
      <c r="N12" s="27"/>
      <c r="O12" s="27"/>
      <c r="P12" s="35"/>
    </row>
    <row r="13" ht="13.5" spans="1:16">
      <c r="A13" s="28"/>
      <c r="B13" s="18"/>
      <c r="C13" s="24" t="s">
        <v>29</v>
      </c>
      <c r="D13" s="27">
        <v>45</v>
      </c>
      <c r="E13" s="25"/>
      <c r="F13" s="25">
        <v>43</v>
      </c>
      <c r="G13" s="25">
        <f t="shared" si="0"/>
        <v>43</v>
      </c>
      <c r="H13" s="25"/>
      <c r="I13" s="25">
        <f t="shared" si="1"/>
        <v>43</v>
      </c>
      <c r="J13" s="27"/>
      <c r="K13" s="25">
        <v>43</v>
      </c>
      <c r="L13" s="27"/>
      <c r="M13" s="27"/>
      <c r="N13" s="27"/>
      <c r="O13" s="27"/>
      <c r="P13" s="35"/>
    </row>
    <row r="14" spans="1:16">
      <c r="A14" s="29" t="s">
        <v>30</v>
      </c>
      <c r="B14" s="29">
        <v>60</v>
      </c>
      <c r="C14" s="24" t="s">
        <v>31</v>
      </c>
      <c r="D14" s="27">
        <v>40</v>
      </c>
      <c r="E14" s="25">
        <v>80</v>
      </c>
      <c r="F14" s="27">
        <v>60</v>
      </c>
      <c r="G14" s="25">
        <f t="shared" si="0"/>
        <v>55</v>
      </c>
      <c r="H14" s="25">
        <v>20</v>
      </c>
      <c r="I14" s="25">
        <f t="shared" si="1"/>
        <v>35</v>
      </c>
      <c r="J14" s="27">
        <v>35</v>
      </c>
      <c r="K14" s="27"/>
      <c r="L14" s="27"/>
      <c r="M14" s="27"/>
      <c r="N14" s="27">
        <v>5</v>
      </c>
      <c r="O14" s="27"/>
      <c r="P14" s="35"/>
    </row>
    <row r="15" ht="13.5" spans="1:16">
      <c r="A15" s="26" t="s">
        <v>32</v>
      </c>
      <c r="B15" s="19">
        <v>660</v>
      </c>
      <c r="C15" s="24" t="s">
        <v>33</v>
      </c>
      <c r="D15" s="25">
        <v>64</v>
      </c>
      <c r="E15" s="25">
        <v>90</v>
      </c>
      <c r="F15" s="27">
        <v>90</v>
      </c>
      <c r="G15" s="25">
        <f t="shared" si="0"/>
        <v>80</v>
      </c>
      <c r="H15" s="25">
        <v>20</v>
      </c>
      <c r="I15" s="25">
        <f t="shared" si="1"/>
        <v>60</v>
      </c>
      <c r="J15" s="25">
        <v>30</v>
      </c>
      <c r="K15" s="25">
        <v>30</v>
      </c>
      <c r="L15" s="27"/>
      <c r="M15" s="27"/>
      <c r="N15" s="27">
        <v>10</v>
      </c>
      <c r="O15" s="27"/>
      <c r="P15" s="35"/>
    </row>
    <row r="16" ht="13.5" spans="1:16">
      <c r="A16" s="28"/>
      <c r="B16" s="30"/>
      <c r="C16" s="24" t="s">
        <v>34</v>
      </c>
      <c r="D16" s="25">
        <v>91</v>
      </c>
      <c r="E16" s="25">
        <v>120</v>
      </c>
      <c r="F16" s="27">
        <v>120</v>
      </c>
      <c r="G16" s="25">
        <f t="shared" si="0"/>
        <v>120</v>
      </c>
      <c r="H16" s="25">
        <v>50</v>
      </c>
      <c r="I16" s="25">
        <f t="shared" si="1"/>
        <v>70</v>
      </c>
      <c r="J16" s="25">
        <v>30</v>
      </c>
      <c r="K16" s="25">
        <v>40</v>
      </c>
      <c r="L16" s="27"/>
      <c r="M16" s="27"/>
      <c r="N16" s="27"/>
      <c r="O16" s="27"/>
      <c r="P16" s="35"/>
    </row>
    <row r="17" ht="13.5" spans="1:16">
      <c r="A17" s="28"/>
      <c r="B17" s="30"/>
      <c r="C17" s="24" t="s">
        <v>35</v>
      </c>
      <c r="D17" s="25">
        <v>91</v>
      </c>
      <c r="E17" s="25">
        <v>120</v>
      </c>
      <c r="F17" s="27">
        <v>120</v>
      </c>
      <c r="G17" s="25">
        <f t="shared" si="0"/>
        <v>120</v>
      </c>
      <c r="H17" s="25">
        <v>30</v>
      </c>
      <c r="I17" s="25">
        <f t="shared" si="1"/>
        <v>90</v>
      </c>
      <c r="J17" s="25">
        <v>30</v>
      </c>
      <c r="K17" s="25">
        <v>60</v>
      </c>
      <c r="L17" s="27"/>
      <c r="M17" s="27"/>
      <c r="N17" s="27"/>
      <c r="O17" s="27"/>
      <c r="P17" s="35"/>
    </row>
    <row r="18" ht="13.5" spans="1:16">
      <c r="A18" s="28"/>
      <c r="B18" s="30"/>
      <c r="C18" s="24" t="s">
        <v>36</v>
      </c>
      <c r="D18" s="25">
        <v>60</v>
      </c>
      <c r="E18" s="25">
        <v>30</v>
      </c>
      <c r="F18" s="27">
        <v>30</v>
      </c>
      <c r="G18" s="25">
        <f t="shared" si="0"/>
        <v>30</v>
      </c>
      <c r="H18" s="25"/>
      <c r="I18" s="25">
        <f t="shared" si="1"/>
        <v>30</v>
      </c>
      <c r="J18" s="25">
        <v>5</v>
      </c>
      <c r="K18" s="25">
        <v>25</v>
      </c>
      <c r="L18" s="27"/>
      <c r="M18" s="27"/>
      <c r="N18" s="27"/>
      <c r="O18" s="27"/>
      <c r="P18" s="35"/>
    </row>
    <row r="19" ht="13.5" spans="1:16">
      <c r="A19" s="28"/>
      <c r="B19" s="30"/>
      <c r="C19" s="24" t="s">
        <v>37</v>
      </c>
      <c r="D19" s="25">
        <v>118</v>
      </c>
      <c r="E19" s="25">
        <v>90</v>
      </c>
      <c r="F19" s="27">
        <v>90</v>
      </c>
      <c r="G19" s="25">
        <f t="shared" si="0"/>
        <v>90</v>
      </c>
      <c r="H19" s="25">
        <v>18</v>
      </c>
      <c r="I19" s="25">
        <f t="shared" si="1"/>
        <v>72</v>
      </c>
      <c r="J19" s="25"/>
      <c r="K19" s="25">
        <v>72</v>
      </c>
      <c r="L19" s="27"/>
      <c r="M19" s="27"/>
      <c r="N19" s="27"/>
      <c r="O19" s="27"/>
      <c r="P19" s="35"/>
    </row>
    <row r="20" ht="13.5" spans="1:16">
      <c r="A20" s="28"/>
      <c r="B20" s="30"/>
      <c r="C20" s="24" t="s">
        <v>38</v>
      </c>
      <c r="D20" s="25">
        <v>63</v>
      </c>
      <c r="E20" s="25">
        <v>60</v>
      </c>
      <c r="F20" s="27">
        <v>60</v>
      </c>
      <c r="G20" s="25">
        <f t="shared" si="0"/>
        <v>60</v>
      </c>
      <c r="H20" s="25">
        <v>20</v>
      </c>
      <c r="I20" s="25">
        <f t="shared" si="1"/>
        <v>40</v>
      </c>
      <c r="J20" s="25"/>
      <c r="K20" s="25">
        <v>40</v>
      </c>
      <c r="L20" s="27"/>
      <c r="M20" s="27"/>
      <c r="N20" s="27"/>
      <c r="O20" s="27"/>
      <c r="P20" s="35"/>
    </row>
    <row r="21" ht="13.5" spans="1:16">
      <c r="A21" s="28"/>
      <c r="B21" s="30"/>
      <c r="C21" s="24" t="s">
        <v>39</v>
      </c>
      <c r="D21" s="25">
        <v>141</v>
      </c>
      <c r="E21" s="25">
        <v>120</v>
      </c>
      <c r="F21" s="27">
        <v>90</v>
      </c>
      <c r="G21" s="25">
        <f t="shared" si="0"/>
        <v>90</v>
      </c>
      <c r="H21" s="25">
        <v>50</v>
      </c>
      <c r="I21" s="25">
        <f t="shared" si="1"/>
        <v>40</v>
      </c>
      <c r="J21" s="25">
        <v>15</v>
      </c>
      <c r="K21" s="25">
        <v>25</v>
      </c>
      <c r="L21" s="27"/>
      <c r="M21" s="27"/>
      <c r="N21" s="27"/>
      <c r="O21" s="27"/>
      <c r="P21" s="35"/>
    </row>
    <row r="22" ht="13.5" spans="1:16">
      <c r="A22" s="28"/>
      <c r="B22" s="30"/>
      <c r="C22" s="24" t="s">
        <v>40</v>
      </c>
      <c r="D22" s="25"/>
      <c r="E22" s="25">
        <v>60</v>
      </c>
      <c r="F22" s="27">
        <v>60</v>
      </c>
      <c r="G22" s="25">
        <f t="shared" si="0"/>
        <v>60</v>
      </c>
      <c r="H22" s="25">
        <v>0</v>
      </c>
      <c r="I22" s="25">
        <f t="shared" si="1"/>
        <v>60</v>
      </c>
      <c r="J22" s="25">
        <v>40</v>
      </c>
      <c r="K22" s="25">
        <v>20</v>
      </c>
      <c r="L22" s="27"/>
      <c r="M22" s="27"/>
      <c r="N22" s="27"/>
      <c r="O22" s="27"/>
      <c r="P22" s="35"/>
    </row>
    <row r="23" ht="13.5" spans="1:16">
      <c r="A23" s="28"/>
      <c r="B23" s="22"/>
      <c r="C23" s="24" t="s">
        <v>41</v>
      </c>
      <c r="D23" s="25">
        <v>60</v>
      </c>
      <c r="E23" s="25">
        <v>0</v>
      </c>
      <c r="F23" s="25">
        <v>0</v>
      </c>
      <c r="G23" s="25">
        <f t="shared" si="0"/>
        <v>0</v>
      </c>
      <c r="H23" s="25">
        <v>0</v>
      </c>
      <c r="I23" s="25">
        <f t="shared" si="1"/>
        <v>0</v>
      </c>
      <c r="J23" s="27"/>
      <c r="K23" s="27"/>
      <c r="L23" s="27"/>
      <c r="M23" s="27"/>
      <c r="N23" s="27"/>
      <c r="O23" s="27"/>
      <c r="P23" s="35"/>
    </row>
    <row r="24" ht="13.5" spans="1:16">
      <c r="A24" s="26" t="s">
        <v>42</v>
      </c>
      <c r="B24" s="19">
        <v>350</v>
      </c>
      <c r="C24" s="24" t="s">
        <v>43</v>
      </c>
      <c r="D24" s="27">
        <v>60</v>
      </c>
      <c r="E24" s="25">
        <v>80</v>
      </c>
      <c r="F24" s="25">
        <v>56</v>
      </c>
      <c r="G24" s="25">
        <f t="shared" si="0"/>
        <v>56</v>
      </c>
      <c r="H24" s="25">
        <v>30</v>
      </c>
      <c r="I24" s="25">
        <f t="shared" si="1"/>
        <v>26</v>
      </c>
      <c r="J24" s="27">
        <v>10</v>
      </c>
      <c r="K24" s="27">
        <v>16</v>
      </c>
      <c r="L24" s="27"/>
      <c r="M24" s="27"/>
      <c r="N24" s="27"/>
      <c r="O24" s="27"/>
      <c r="P24" s="35"/>
    </row>
    <row r="25" s="11" customFormat="1" ht="12" spans="1:16">
      <c r="A25" s="28"/>
      <c r="B25" s="30"/>
      <c r="C25" s="24" t="s">
        <v>44</v>
      </c>
      <c r="D25" s="27">
        <v>70</v>
      </c>
      <c r="E25" s="25">
        <v>80</v>
      </c>
      <c r="F25" s="25">
        <v>60</v>
      </c>
      <c r="G25" s="25">
        <f t="shared" si="0"/>
        <v>60</v>
      </c>
      <c r="H25" s="25">
        <v>28</v>
      </c>
      <c r="I25" s="25">
        <f t="shared" si="1"/>
        <v>32</v>
      </c>
      <c r="J25" s="27">
        <v>15</v>
      </c>
      <c r="K25" s="27">
        <v>17</v>
      </c>
      <c r="L25" s="27"/>
      <c r="M25" s="27"/>
      <c r="N25" s="27"/>
      <c r="O25" s="34"/>
      <c r="P25" s="36"/>
    </row>
    <row r="26" ht="13.5" spans="1:16">
      <c r="A26" s="28"/>
      <c r="B26" s="30"/>
      <c r="C26" s="24" t="s">
        <v>45</v>
      </c>
      <c r="D26" s="27">
        <v>35</v>
      </c>
      <c r="E26" s="25">
        <v>80</v>
      </c>
      <c r="F26" s="25">
        <v>30</v>
      </c>
      <c r="G26" s="25">
        <f t="shared" si="0"/>
        <v>30</v>
      </c>
      <c r="H26" s="25">
        <v>0</v>
      </c>
      <c r="I26" s="25">
        <f t="shared" si="1"/>
        <v>30</v>
      </c>
      <c r="J26" s="27">
        <v>15</v>
      </c>
      <c r="K26" s="27">
        <v>15</v>
      </c>
      <c r="L26" s="27"/>
      <c r="M26" s="27"/>
      <c r="N26" s="27"/>
      <c r="O26" s="27" t="s">
        <v>46</v>
      </c>
      <c r="P26" s="35"/>
    </row>
    <row r="27" ht="13.5" spans="1:16">
      <c r="A27" s="28"/>
      <c r="B27" s="30"/>
      <c r="C27" s="24" t="s">
        <v>47</v>
      </c>
      <c r="D27" s="27">
        <v>108</v>
      </c>
      <c r="E27" s="25"/>
      <c r="F27" s="25">
        <v>144</v>
      </c>
      <c r="G27" s="25">
        <f t="shared" si="0"/>
        <v>144</v>
      </c>
      <c r="H27" s="25">
        <v>0</v>
      </c>
      <c r="I27" s="25">
        <f t="shared" si="1"/>
        <v>144</v>
      </c>
      <c r="J27" s="27">
        <v>77</v>
      </c>
      <c r="K27" s="27">
        <v>67</v>
      </c>
      <c r="L27" s="27"/>
      <c r="M27" s="27"/>
      <c r="N27" s="27"/>
      <c r="O27" s="27"/>
      <c r="P27" s="35"/>
    </row>
    <row r="28" ht="13.5" spans="1:16">
      <c r="A28" s="28"/>
      <c r="B28" s="30"/>
      <c r="C28" s="24" t="s">
        <v>48</v>
      </c>
      <c r="D28" s="27">
        <v>83</v>
      </c>
      <c r="E28" s="25">
        <v>80</v>
      </c>
      <c r="F28" s="25">
        <v>60</v>
      </c>
      <c r="G28" s="25">
        <f t="shared" si="0"/>
        <v>60</v>
      </c>
      <c r="H28" s="25">
        <v>0</v>
      </c>
      <c r="I28" s="25">
        <f t="shared" si="1"/>
        <v>60</v>
      </c>
      <c r="J28" s="27">
        <v>40</v>
      </c>
      <c r="K28" s="27">
        <v>20</v>
      </c>
      <c r="L28" s="27"/>
      <c r="M28" s="27"/>
      <c r="N28" s="27"/>
      <c r="O28" s="27"/>
      <c r="P28" s="35"/>
    </row>
    <row r="29" s="11" customFormat="1" ht="12" spans="1:16">
      <c r="A29" s="26" t="s">
        <v>49</v>
      </c>
      <c r="B29" s="26">
        <v>250</v>
      </c>
      <c r="C29" s="24" t="s">
        <v>50</v>
      </c>
      <c r="D29" s="27">
        <v>90</v>
      </c>
      <c r="E29" s="25">
        <v>60</v>
      </c>
      <c r="F29" s="27">
        <v>90</v>
      </c>
      <c r="G29" s="25">
        <f t="shared" si="0"/>
        <v>80</v>
      </c>
      <c r="H29" s="25">
        <v>10</v>
      </c>
      <c r="I29" s="25">
        <f t="shared" si="1"/>
        <v>70</v>
      </c>
      <c r="J29" s="27">
        <v>40</v>
      </c>
      <c r="K29" s="27">
        <v>30</v>
      </c>
      <c r="L29" s="27"/>
      <c r="M29" s="27"/>
      <c r="N29" s="27">
        <v>10</v>
      </c>
      <c r="O29" s="34"/>
      <c r="P29" s="36"/>
    </row>
    <row r="30" ht="13.5" spans="1:16">
      <c r="A30" s="28"/>
      <c r="B30" s="28"/>
      <c r="C30" s="24" t="s">
        <v>51</v>
      </c>
      <c r="D30" s="27">
        <v>55</v>
      </c>
      <c r="E30" s="25">
        <v>60</v>
      </c>
      <c r="F30" s="27">
        <v>30</v>
      </c>
      <c r="G30" s="25">
        <f t="shared" si="0"/>
        <v>30</v>
      </c>
      <c r="H30" s="25">
        <v>25</v>
      </c>
      <c r="I30" s="25">
        <f t="shared" si="1"/>
        <v>5</v>
      </c>
      <c r="J30" s="27">
        <v>5</v>
      </c>
      <c r="K30" s="27"/>
      <c r="L30" s="27"/>
      <c r="M30" s="27"/>
      <c r="N30" s="27"/>
      <c r="O30" s="27"/>
      <c r="P30" s="33"/>
    </row>
    <row r="31" ht="13.5" spans="1:16">
      <c r="A31" s="28"/>
      <c r="B31" s="28"/>
      <c r="C31" s="24" t="s">
        <v>52</v>
      </c>
      <c r="D31" s="27"/>
      <c r="E31" s="25">
        <v>30</v>
      </c>
      <c r="F31" s="27">
        <v>30</v>
      </c>
      <c r="G31" s="25">
        <f t="shared" si="0"/>
        <v>30</v>
      </c>
      <c r="H31" s="25">
        <v>0</v>
      </c>
      <c r="I31" s="25">
        <f t="shared" si="1"/>
        <v>30</v>
      </c>
      <c r="J31" s="27">
        <v>20</v>
      </c>
      <c r="K31" s="27">
        <v>10</v>
      </c>
      <c r="L31" s="27"/>
      <c r="M31" s="27"/>
      <c r="N31" s="27"/>
      <c r="O31" s="27"/>
      <c r="P31" s="33"/>
    </row>
    <row r="32" ht="13.5" spans="1:16">
      <c r="A32" s="28"/>
      <c r="B32" s="28"/>
      <c r="C32" s="24" t="s">
        <v>53</v>
      </c>
      <c r="D32" s="27">
        <v>55</v>
      </c>
      <c r="E32" s="25">
        <v>60</v>
      </c>
      <c r="F32" s="27">
        <v>50</v>
      </c>
      <c r="G32" s="25">
        <f t="shared" si="0"/>
        <v>50</v>
      </c>
      <c r="H32" s="25">
        <v>15</v>
      </c>
      <c r="I32" s="25">
        <f t="shared" si="1"/>
        <v>35</v>
      </c>
      <c r="J32" s="27">
        <v>20</v>
      </c>
      <c r="K32" s="27">
        <v>15</v>
      </c>
      <c r="L32" s="27"/>
      <c r="M32" s="27"/>
      <c r="N32" s="27"/>
      <c r="O32" s="27"/>
      <c r="P32" s="33"/>
    </row>
    <row r="33" s="11" customFormat="1" ht="12" spans="1:16">
      <c r="A33" s="31"/>
      <c r="B33" s="31"/>
      <c r="C33" s="24" t="s">
        <v>54</v>
      </c>
      <c r="D33" s="27">
        <v>50</v>
      </c>
      <c r="E33" s="25">
        <v>60</v>
      </c>
      <c r="F33" s="27">
        <v>50</v>
      </c>
      <c r="G33" s="25">
        <f t="shared" si="0"/>
        <v>50</v>
      </c>
      <c r="H33" s="25">
        <v>20</v>
      </c>
      <c r="I33" s="25">
        <f t="shared" si="1"/>
        <v>30</v>
      </c>
      <c r="J33" s="27">
        <v>15</v>
      </c>
      <c r="K33" s="27">
        <v>15</v>
      </c>
      <c r="L33" s="27"/>
      <c r="M33" s="27"/>
      <c r="N33" s="27"/>
      <c r="O33" s="34"/>
      <c r="P33" s="37"/>
    </row>
    <row r="34" ht="13.5" spans="1:16">
      <c r="A34" s="26" t="s">
        <v>55</v>
      </c>
      <c r="B34" s="26">
        <v>320</v>
      </c>
      <c r="C34" s="24" t="s">
        <v>56</v>
      </c>
      <c r="D34" s="27">
        <v>90</v>
      </c>
      <c r="E34" s="25">
        <v>90</v>
      </c>
      <c r="F34" s="25">
        <v>90</v>
      </c>
      <c r="G34" s="25">
        <f t="shared" si="0"/>
        <v>90</v>
      </c>
      <c r="H34" s="25">
        <v>20</v>
      </c>
      <c r="I34" s="25">
        <f t="shared" si="1"/>
        <v>70</v>
      </c>
      <c r="J34" s="27"/>
      <c r="K34" s="25">
        <v>70</v>
      </c>
      <c r="L34" s="27"/>
      <c r="M34" s="27"/>
      <c r="N34" s="27"/>
      <c r="O34" s="27"/>
      <c r="P34" s="33"/>
    </row>
    <row r="35" ht="13.5" spans="1:16">
      <c r="A35" s="28"/>
      <c r="B35" s="28"/>
      <c r="C35" s="24" t="s">
        <v>57</v>
      </c>
      <c r="D35" s="27">
        <v>100</v>
      </c>
      <c r="E35" s="25">
        <v>120</v>
      </c>
      <c r="F35" s="25">
        <v>120</v>
      </c>
      <c r="G35" s="25">
        <f t="shared" si="0"/>
        <v>120</v>
      </c>
      <c r="H35" s="25">
        <v>40</v>
      </c>
      <c r="I35" s="25">
        <f t="shared" si="1"/>
        <v>80</v>
      </c>
      <c r="J35" s="27"/>
      <c r="K35" s="25">
        <v>80</v>
      </c>
      <c r="L35" s="27"/>
      <c r="M35" s="27"/>
      <c r="N35" s="27"/>
      <c r="O35" s="27"/>
      <c r="P35" s="33"/>
    </row>
    <row r="36" ht="13.5" spans="1:16">
      <c r="A36" s="28"/>
      <c r="B36" s="28"/>
      <c r="C36" s="24" t="s">
        <v>58</v>
      </c>
      <c r="D36" s="27">
        <v>77</v>
      </c>
      <c r="E36" s="25">
        <v>120</v>
      </c>
      <c r="F36" s="25">
        <v>110</v>
      </c>
      <c r="G36" s="25">
        <f t="shared" si="0"/>
        <v>110</v>
      </c>
      <c r="H36" s="25">
        <v>50</v>
      </c>
      <c r="I36" s="25">
        <f t="shared" ref="I36:I67" si="2">G36-H36</f>
        <v>60</v>
      </c>
      <c r="J36" s="27"/>
      <c r="K36" s="25">
        <v>60</v>
      </c>
      <c r="L36" s="27"/>
      <c r="M36" s="27"/>
      <c r="N36" s="27"/>
      <c r="O36" s="27"/>
      <c r="P36" s="33"/>
    </row>
    <row r="37" ht="13.5" spans="1:16">
      <c r="A37" s="28"/>
      <c r="B37" s="28"/>
      <c r="C37" s="24" t="s">
        <v>59</v>
      </c>
      <c r="D37" s="27">
        <v>70</v>
      </c>
      <c r="E37" s="25">
        <v>0</v>
      </c>
      <c r="F37" s="25">
        <v>0</v>
      </c>
      <c r="G37" s="25">
        <f t="shared" si="0"/>
        <v>0</v>
      </c>
      <c r="H37" s="25"/>
      <c r="I37" s="25">
        <f t="shared" si="2"/>
        <v>0</v>
      </c>
      <c r="J37" s="27"/>
      <c r="K37" s="25"/>
      <c r="L37" s="27"/>
      <c r="M37" s="27"/>
      <c r="N37" s="27"/>
      <c r="O37" s="27" t="s">
        <v>60</v>
      </c>
      <c r="P37" s="33"/>
    </row>
    <row r="38" s="11" customFormat="1" ht="12" spans="1:16">
      <c r="A38" s="26" t="s">
        <v>61</v>
      </c>
      <c r="B38" s="26">
        <v>230</v>
      </c>
      <c r="C38" s="24" t="s">
        <v>62</v>
      </c>
      <c r="D38" s="25">
        <v>80</v>
      </c>
      <c r="E38" s="25">
        <v>120</v>
      </c>
      <c r="F38" s="25">
        <v>150</v>
      </c>
      <c r="G38" s="25">
        <f t="shared" si="0"/>
        <v>150</v>
      </c>
      <c r="H38" s="25">
        <v>40</v>
      </c>
      <c r="I38" s="25">
        <f t="shared" si="2"/>
        <v>110</v>
      </c>
      <c r="J38" s="27"/>
      <c r="K38" s="25">
        <v>110</v>
      </c>
      <c r="L38" s="27"/>
      <c r="M38" s="27"/>
      <c r="N38" s="27"/>
      <c r="O38" s="34"/>
      <c r="P38" s="37"/>
    </row>
    <row r="39" ht="13.5" spans="1:16">
      <c r="A39" s="28"/>
      <c r="B39" s="28"/>
      <c r="C39" s="24" t="s">
        <v>63</v>
      </c>
      <c r="D39" s="25">
        <v>86</v>
      </c>
      <c r="E39" s="25">
        <v>120</v>
      </c>
      <c r="F39" s="25">
        <v>80</v>
      </c>
      <c r="G39" s="25">
        <f t="shared" si="0"/>
        <v>75</v>
      </c>
      <c r="H39" s="25">
        <v>50</v>
      </c>
      <c r="I39" s="25">
        <f t="shared" si="2"/>
        <v>25</v>
      </c>
      <c r="J39" s="27"/>
      <c r="K39" s="25">
        <v>25</v>
      </c>
      <c r="L39" s="27"/>
      <c r="M39" s="27">
        <v>5</v>
      </c>
      <c r="N39" s="27"/>
      <c r="O39" s="27"/>
      <c r="P39" s="33"/>
    </row>
    <row r="40" ht="13.5" spans="1:16">
      <c r="A40" s="31"/>
      <c r="B40" s="31"/>
      <c r="C40" s="24" t="s">
        <v>64</v>
      </c>
      <c r="D40" s="25">
        <v>63</v>
      </c>
      <c r="E40" s="25"/>
      <c r="F40" s="25"/>
      <c r="G40" s="25">
        <f t="shared" si="0"/>
        <v>0</v>
      </c>
      <c r="H40" s="25"/>
      <c r="I40" s="25">
        <f t="shared" si="2"/>
        <v>0</v>
      </c>
      <c r="J40" s="27"/>
      <c r="K40" s="25"/>
      <c r="L40" s="27"/>
      <c r="M40" s="27"/>
      <c r="N40" s="27"/>
      <c r="O40" s="27" t="s">
        <v>65</v>
      </c>
      <c r="P40" s="33"/>
    </row>
    <row r="41" ht="13.5" spans="1:16">
      <c r="A41" s="26" t="s">
        <v>66</v>
      </c>
      <c r="B41" s="26">
        <v>300</v>
      </c>
      <c r="C41" s="24" t="s">
        <v>67</v>
      </c>
      <c r="D41" s="27">
        <v>60</v>
      </c>
      <c r="E41" s="25">
        <v>60</v>
      </c>
      <c r="F41" s="27">
        <v>60</v>
      </c>
      <c r="G41" s="25">
        <f t="shared" si="0"/>
        <v>60</v>
      </c>
      <c r="H41" s="25">
        <v>30</v>
      </c>
      <c r="I41" s="25">
        <f t="shared" si="2"/>
        <v>30</v>
      </c>
      <c r="J41" s="25"/>
      <c r="K41" s="27">
        <v>30</v>
      </c>
      <c r="L41" s="25"/>
      <c r="M41" s="27"/>
      <c r="N41" s="27"/>
      <c r="O41" s="27"/>
      <c r="P41" s="33"/>
    </row>
    <row r="42" ht="13.5" spans="1:16">
      <c r="A42" s="28"/>
      <c r="B42" s="28"/>
      <c r="C42" s="24" t="s">
        <v>68</v>
      </c>
      <c r="D42" s="27">
        <v>120</v>
      </c>
      <c r="E42" s="25">
        <v>120</v>
      </c>
      <c r="F42" s="27">
        <v>120</v>
      </c>
      <c r="G42" s="25">
        <f t="shared" si="0"/>
        <v>103</v>
      </c>
      <c r="H42" s="25">
        <v>30</v>
      </c>
      <c r="I42" s="25">
        <f t="shared" si="2"/>
        <v>73</v>
      </c>
      <c r="J42" s="25"/>
      <c r="K42" s="27">
        <v>73</v>
      </c>
      <c r="L42" s="25"/>
      <c r="M42" s="27">
        <v>5</v>
      </c>
      <c r="N42" s="27">
        <v>12</v>
      </c>
      <c r="O42" s="27"/>
      <c r="P42" s="33"/>
    </row>
    <row r="43" ht="13.5" spans="1:16">
      <c r="A43" s="28"/>
      <c r="B43" s="28"/>
      <c r="C43" s="24" t="s">
        <v>69</v>
      </c>
      <c r="D43" s="27">
        <v>62</v>
      </c>
      <c r="E43" s="25">
        <v>90</v>
      </c>
      <c r="F43" s="27">
        <v>60</v>
      </c>
      <c r="G43" s="25">
        <f t="shared" si="0"/>
        <v>55</v>
      </c>
      <c r="H43" s="25">
        <v>30</v>
      </c>
      <c r="I43" s="25">
        <f t="shared" si="2"/>
        <v>25</v>
      </c>
      <c r="J43" s="25"/>
      <c r="K43" s="25">
        <f t="shared" ref="K43:K61" si="3">I43-J43</f>
        <v>25</v>
      </c>
      <c r="L43" s="25"/>
      <c r="M43" s="27">
        <v>5</v>
      </c>
      <c r="N43" s="27"/>
      <c r="O43" s="27"/>
      <c r="P43" s="33"/>
    </row>
    <row r="44" ht="13.5" spans="1:16">
      <c r="A44" s="31"/>
      <c r="B44" s="31"/>
      <c r="C44" s="24" t="s">
        <v>70</v>
      </c>
      <c r="D44" s="27">
        <v>60</v>
      </c>
      <c r="E44" s="25">
        <v>60</v>
      </c>
      <c r="F44" s="27">
        <v>60</v>
      </c>
      <c r="G44" s="25">
        <f t="shared" si="0"/>
        <v>60</v>
      </c>
      <c r="H44" s="25">
        <v>30</v>
      </c>
      <c r="I44" s="25">
        <f t="shared" si="2"/>
        <v>30</v>
      </c>
      <c r="J44" s="25"/>
      <c r="K44" s="25">
        <f t="shared" si="3"/>
        <v>30</v>
      </c>
      <c r="L44" s="25"/>
      <c r="M44" s="27"/>
      <c r="N44" s="27"/>
      <c r="O44" s="27"/>
      <c r="P44" s="33"/>
    </row>
    <row r="45" ht="13.5" spans="1:16">
      <c r="A45" s="26" t="s">
        <v>71</v>
      </c>
      <c r="B45" s="26">
        <v>790</v>
      </c>
      <c r="C45" s="24" t="s">
        <v>72</v>
      </c>
      <c r="D45" s="25">
        <v>110</v>
      </c>
      <c r="E45" s="25">
        <v>120</v>
      </c>
      <c r="F45" s="25">
        <v>110</v>
      </c>
      <c r="G45" s="25">
        <f t="shared" si="0"/>
        <v>93</v>
      </c>
      <c r="H45" s="25">
        <v>35</v>
      </c>
      <c r="I45" s="25">
        <f t="shared" si="2"/>
        <v>58</v>
      </c>
      <c r="J45" s="25"/>
      <c r="K45" s="25">
        <f t="shared" si="3"/>
        <v>58</v>
      </c>
      <c r="L45" s="25"/>
      <c r="M45" s="27">
        <v>5</v>
      </c>
      <c r="N45" s="27">
        <v>12</v>
      </c>
      <c r="O45" s="27"/>
      <c r="P45" s="33"/>
    </row>
    <row r="46" ht="13.5" spans="1:16">
      <c r="A46" s="28"/>
      <c r="B46" s="28"/>
      <c r="C46" s="24" t="s">
        <v>73</v>
      </c>
      <c r="D46" s="25">
        <v>126</v>
      </c>
      <c r="E46" s="25">
        <v>120</v>
      </c>
      <c r="F46" s="25">
        <v>110</v>
      </c>
      <c r="G46" s="25">
        <f t="shared" si="0"/>
        <v>110</v>
      </c>
      <c r="H46" s="25">
        <v>40</v>
      </c>
      <c r="I46" s="25">
        <f t="shared" si="2"/>
        <v>70</v>
      </c>
      <c r="J46" s="25"/>
      <c r="K46" s="25">
        <f t="shared" si="3"/>
        <v>70</v>
      </c>
      <c r="L46" s="25"/>
      <c r="M46" s="27"/>
      <c r="N46" s="27"/>
      <c r="O46" s="27"/>
      <c r="P46" s="33"/>
    </row>
    <row r="47" ht="13.5" spans="1:16">
      <c r="A47" s="28"/>
      <c r="B47" s="28"/>
      <c r="C47" s="24" t="s">
        <v>74</v>
      </c>
      <c r="D47" s="25">
        <v>91</v>
      </c>
      <c r="E47" s="25">
        <v>90</v>
      </c>
      <c r="F47" s="25">
        <v>90</v>
      </c>
      <c r="G47" s="25">
        <f t="shared" si="0"/>
        <v>73</v>
      </c>
      <c r="H47" s="25">
        <v>20</v>
      </c>
      <c r="I47" s="25">
        <f t="shared" si="2"/>
        <v>53</v>
      </c>
      <c r="J47" s="25"/>
      <c r="K47" s="25">
        <f t="shared" si="3"/>
        <v>53</v>
      </c>
      <c r="L47" s="25"/>
      <c r="M47" s="27">
        <v>5</v>
      </c>
      <c r="N47" s="27">
        <v>12</v>
      </c>
      <c r="O47" s="27"/>
      <c r="P47" s="33"/>
    </row>
    <row r="48" ht="13.5" spans="1:16">
      <c r="A48" s="28"/>
      <c r="B48" s="28"/>
      <c r="C48" s="24" t="s">
        <v>75</v>
      </c>
      <c r="D48" s="25">
        <v>67</v>
      </c>
      <c r="E48" s="25">
        <v>60</v>
      </c>
      <c r="F48" s="25">
        <v>60</v>
      </c>
      <c r="G48" s="25">
        <f t="shared" si="0"/>
        <v>60</v>
      </c>
      <c r="H48" s="25">
        <v>15</v>
      </c>
      <c r="I48" s="25">
        <f t="shared" si="2"/>
        <v>45</v>
      </c>
      <c r="J48" s="25"/>
      <c r="K48" s="25">
        <f t="shared" si="3"/>
        <v>45</v>
      </c>
      <c r="L48" s="25"/>
      <c r="M48" s="27"/>
      <c r="N48" s="27"/>
      <c r="O48" s="27"/>
      <c r="P48" s="33"/>
    </row>
    <row r="49" ht="13.5" spans="1:16">
      <c r="A49" s="28"/>
      <c r="B49" s="28"/>
      <c r="C49" s="24" t="s">
        <v>76</v>
      </c>
      <c r="D49" s="25">
        <v>120</v>
      </c>
      <c r="E49" s="25">
        <v>120</v>
      </c>
      <c r="F49" s="25">
        <v>120</v>
      </c>
      <c r="G49" s="25">
        <f t="shared" si="0"/>
        <v>103</v>
      </c>
      <c r="H49" s="25">
        <v>30</v>
      </c>
      <c r="I49" s="25">
        <f t="shared" si="2"/>
        <v>73</v>
      </c>
      <c r="J49" s="25"/>
      <c r="K49" s="25">
        <f t="shared" si="3"/>
        <v>73</v>
      </c>
      <c r="L49" s="25"/>
      <c r="M49" s="27">
        <v>5</v>
      </c>
      <c r="N49" s="27">
        <v>12</v>
      </c>
      <c r="O49" s="27"/>
      <c r="P49" s="33"/>
    </row>
    <row r="50" ht="13.5" spans="1:16">
      <c r="A50" s="28"/>
      <c r="B50" s="28"/>
      <c r="C50" s="24" t="s">
        <v>77</v>
      </c>
      <c r="D50" s="25">
        <v>60</v>
      </c>
      <c r="E50" s="25">
        <v>60</v>
      </c>
      <c r="F50" s="25">
        <v>60</v>
      </c>
      <c r="G50" s="25">
        <f t="shared" si="0"/>
        <v>60</v>
      </c>
      <c r="H50" s="25">
        <v>17</v>
      </c>
      <c r="I50" s="25">
        <f t="shared" si="2"/>
        <v>43</v>
      </c>
      <c r="J50" s="25"/>
      <c r="K50" s="25">
        <f t="shared" si="3"/>
        <v>43</v>
      </c>
      <c r="L50" s="25"/>
      <c r="M50" s="27"/>
      <c r="N50" s="27"/>
      <c r="O50" s="27"/>
      <c r="P50" s="33"/>
    </row>
    <row r="51" ht="13.5" spans="1:16">
      <c r="A51" s="28"/>
      <c r="B51" s="28"/>
      <c r="C51" s="24" t="s">
        <v>78</v>
      </c>
      <c r="D51" s="25">
        <v>60</v>
      </c>
      <c r="E51" s="25">
        <v>60</v>
      </c>
      <c r="F51" s="25">
        <v>60</v>
      </c>
      <c r="G51" s="25">
        <f t="shared" si="0"/>
        <v>60</v>
      </c>
      <c r="H51" s="25">
        <v>15</v>
      </c>
      <c r="I51" s="25">
        <f t="shared" si="2"/>
        <v>45</v>
      </c>
      <c r="J51" s="25"/>
      <c r="K51" s="25">
        <f t="shared" si="3"/>
        <v>45</v>
      </c>
      <c r="L51" s="25"/>
      <c r="M51" s="27"/>
      <c r="N51" s="27"/>
      <c r="O51" s="27"/>
      <c r="P51" s="33"/>
    </row>
    <row r="52" ht="13.5" spans="1:16">
      <c r="A52" s="28"/>
      <c r="B52" s="28"/>
      <c r="C52" s="24" t="s">
        <v>79</v>
      </c>
      <c r="D52" s="25">
        <v>120</v>
      </c>
      <c r="E52" s="25">
        <v>120</v>
      </c>
      <c r="F52" s="25">
        <v>120</v>
      </c>
      <c r="G52" s="25">
        <f t="shared" si="0"/>
        <v>120</v>
      </c>
      <c r="H52" s="25">
        <v>30</v>
      </c>
      <c r="I52" s="25">
        <f t="shared" si="2"/>
        <v>90</v>
      </c>
      <c r="J52" s="25"/>
      <c r="K52" s="25">
        <f t="shared" si="3"/>
        <v>90</v>
      </c>
      <c r="L52" s="25"/>
      <c r="M52" s="27"/>
      <c r="N52" s="27"/>
      <c r="O52" s="27"/>
      <c r="P52" s="33"/>
    </row>
    <row r="53" ht="13.5" spans="1:16">
      <c r="A53" s="28"/>
      <c r="B53" s="28"/>
      <c r="C53" s="24" t="s">
        <v>80</v>
      </c>
      <c r="D53" s="25">
        <v>60</v>
      </c>
      <c r="E53" s="25">
        <v>60</v>
      </c>
      <c r="F53" s="25">
        <v>60</v>
      </c>
      <c r="G53" s="25">
        <f t="shared" si="0"/>
        <v>60</v>
      </c>
      <c r="H53" s="25">
        <v>15</v>
      </c>
      <c r="I53" s="25">
        <f t="shared" si="2"/>
        <v>45</v>
      </c>
      <c r="J53" s="25"/>
      <c r="K53" s="25">
        <f t="shared" si="3"/>
        <v>45</v>
      </c>
      <c r="L53" s="25"/>
      <c r="M53" s="27"/>
      <c r="N53" s="27"/>
      <c r="O53" s="27"/>
      <c r="P53" s="33"/>
    </row>
    <row r="54" ht="13.5" spans="1:16">
      <c r="A54" s="26" t="s">
        <v>81</v>
      </c>
      <c r="B54" s="26">
        <v>390</v>
      </c>
      <c r="C54" s="24" t="s">
        <v>82</v>
      </c>
      <c r="D54" s="25">
        <v>190</v>
      </c>
      <c r="E54" s="25">
        <v>190</v>
      </c>
      <c r="F54" s="25">
        <v>180</v>
      </c>
      <c r="G54" s="25">
        <f t="shared" si="0"/>
        <v>158</v>
      </c>
      <c r="H54" s="25">
        <v>60</v>
      </c>
      <c r="I54" s="25">
        <f t="shared" si="2"/>
        <v>98</v>
      </c>
      <c r="J54" s="25"/>
      <c r="K54" s="25">
        <f t="shared" si="3"/>
        <v>98</v>
      </c>
      <c r="L54" s="25"/>
      <c r="M54" s="27">
        <v>10</v>
      </c>
      <c r="N54" s="27">
        <v>12</v>
      </c>
      <c r="O54" s="27"/>
      <c r="P54" s="33"/>
    </row>
    <row r="55" ht="13.5" spans="1:17">
      <c r="A55" s="28"/>
      <c r="B55" s="28"/>
      <c r="C55" s="24" t="s">
        <v>83</v>
      </c>
      <c r="D55" s="25">
        <v>90</v>
      </c>
      <c r="E55" s="25">
        <v>95</v>
      </c>
      <c r="F55" s="25">
        <v>60</v>
      </c>
      <c r="G55" s="25">
        <f t="shared" si="0"/>
        <v>60</v>
      </c>
      <c r="H55" s="25">
        <v>36</v>
      </c>
      <c r="I55" s="25">
        <f t="shared" si="2"/>
        <v>24</v>
      </c>
      <c r="J55" s="25"/>
      <c r="K55" s="25">
        <f t="shared" si="3"/>
        <v>24</v>
      </c>
      <c r="L55" s="25"/>
      <c r="M55" s="27"/>
      <c r="N55" s="27"/>
      <c r="O55" s="27"/>
      <c r="P55" s="33"/>
      <c r="Q55" s="40"/>
    </row>
    <row r="56" ht="13.5" spans="1:17">
      <c r="A56" s="28"/>
      <c r="B56" s="28"/>
      <c r="C56" s="24" t="s">
        <v>84</v>
      </c>
      <c r="D56" s="25">
        <v>90</v>
      </c>
      <c r="E56" s="25">
        <v>95</v>
      </c>
      <c r="F56" s="25">
        <v>90</v>
      </c>
      <c r="G56" s="25">
        <f t="shared" si="0"/>
        <v>73</v>
      </c>
      <c r="H56" s="25">
        <v>36</v>
      </c>
      <c r="I56" s="25">
        <f t="shared" si="2"/>
        <v>37</v>
      </c>
      <c r="J56" s="25"/>
      <c r="K56" s="25">
        <f t="shared" si="3"/>
        <v>37</v>
      </c>
      <c r="L56" s="25"/>
      <c r="M56" s="27">
        <v>5</v>
      </c>
      <c r="N56" s="27">
        <v>12</v>
      </c>
      <c r="O56" s="27"/>
      <c r="P56" s="33"/>
      <c r="Q56" s="40"/>
    </row>
    <row r="57" ht="13.5" spans="1:17">
      <c r="A57" s="31"/>
      <c r="B57" s="31"/>
      <c r="C57" s="24" t="s">
        <v>85</v>
      </c>
      <c r="D57" s="25"/>
      <c r="E57" s="25">
        <v>60</v>
      </c>
      <c r="F57" s="25">
        <v>60</v>
      </c>
      <c r="G57" s="25">
        <f t="shared" si="0"/>
        <v>60</v>
      </c>
      <c r="H57" s="25">
        <v>0</v>
      </c>
      <c r="I57" s="25">
        <f t="shared" si="2"/>
        <v>60</v>
      </c>
      <c r="J57" s="25"/>
      <c r="K57" s="25">
        <f t="shared" si="3"/>
        <v>60</v>
      </c>
      <c r="L57" s="25"/>
      <c r="M57" s="27"/>
      <c r="N57" s="27"/>
      <c r="O57" s="27"/>
      <c r="P57" s="33"/>
      <c r="Q57" s="40"/>
    </row>
    <row r="58" ht="13.5" spans="1:17">
      <c r="A58" s="26" t="s">
        <v>86</v>
      </c>
      <c r="B58" s="26">
        <v>350</v>
      </c>
      <c r="C58" s="24" t="s">
        <v>87</v>
      </c>
      <c r="D58" s="25">
        <v>93</v>
      </c>
      <c r="E58" s="25">
        <v>100</v>
      </c>
      <c r="F58" s="25">
        <v>90</v>
      </c>
      <c r="G58" s="25">
        <f t="shared" si="0"/>
        <v>90</v>
      </c>
      <c r="H58" s="25">
        <v>45</v>
      </c>
      <c r="I58" s="25">
        <f t="shared" si="2"/>
        <v>45</v>
      </c>
      <c r="J58" s="38"/>
      <c r="K58" s="25">
        <f t="shared" si="3"/>
        <v>45</v>
      </c>
      <c r="L58" s="25"/>
      <c r="M58" s="27"/>
      <c r="N58" s="27"/>
      <c r="O58" s="27" t="s">
        <v>88</v>
      </c>
      <c r="P58" s="39"/>
      <c r="Q58" s="40"/>
    </row>
    <row r="59" ht="13.5" spans="1:17">
      <c r="A59" s="28"/>
      <c r="B59" s="28"/>
      <c r="C59" s="24" t="s">
        <v>89</v>
      </c>
      <c r="D59" s="25">
        <v>92</v>
      </c>
      <c r="E59" s="25">
        <v>100</v>
      </c>
      <c r="F59" s="25">
        <v>60</v>
      </c>
      <c r="G59" s="25">
        <f t="shared" si="0"/>
        <v>55</v>
      </c>
      <c r="H59" s="25">
        <v>45</v>
      </c>
      <c r="I59" s="25">
        <f t="shared" si="2"/>
        <v>10</v>
      </c>
      <c r="J59" s="38"/>
      <c r="K59" s="25">
        <f t="shared" si="3"/>
        <v>10</v>
      </c>
      <c r="L59" s="25"/>
      <c r="M59" s="27">
        <v>5</v>
      </c>
      <c r="N59" s="27"/>
      <c r="O59" s="27"/>
      <c r="P59" s="39"/>
      <c r="Q59" s="40"/>
    </row>
    <row r="60" ht="13.5" spans="1:17">
      <c r="A60" s="28"/>
      <c r="B60" s="28"/>
      <c r="C60" s="24" t="s">
        <v>90</v>
      </c>
      <c r="D60" s="25">
        <v>59</v>
      </c>
      <c r="E60" s="25">
        <v>105</v>
      </c>
      <c r="F60" s="25">
        <v>60</v>
      </c>
      <c r="G60" s="25">
        <f t="shared" si="0"/>
        <v>60</v>
      </c>
      <c r="H60" s="25">
        <v>30</v>
      </c>
      <c r="I60" s="25">
        <f t="shared" si="2"/>
        <v>30</v>
      </c>
      <c r="J60" s="38"/>
      <c r="K60" s="25">
        <f t="shared" si="3"/>
        <v>30</v>
      </c>
      <c r="L60" s="25"/>
      <c r="M60" s="27"/>
      <c r="N60" s="27"/>
      <c r="O60" s="27"/>
      <c r="P60" s="39"/>
      <c r="Q60" s="40"/>
    </row>
    <row r="61" ht="13.5" spans="1:17">
      <c r="A61" s="28"/>
      <c r="B61" s="28"/>
      <c r="C61" s="24" t="s">
        <v>91</v>
      </c>
      <c r="D61" s="25">
        <v>68</v>
      </c>
      <c r="E61" s="25">
        <v>70</v>
      </c>
      <c r="F61" s="25">
        <v>70</v>
      </c>
      <c r="G61" s="25">
        <f t="shared" si="0"/>
        <v>70</v>
      </c>
      <c r="H61" s="25">
        <v>20</v>
      </c>
      <c r="I61" s="25">
        <f t="shared" si="2"/>
        <v>50</v>
      </c>
      <c r="J61" s="38"/>
      <c r="K61" s="25">
        <f t="shared" si="3"/>
        <v>50</v>
      </c>
      <c r="L61" s="25"/>
      <c r="M61" s="27"/>
      <c r="N61" s="27"/>
      <c r="O61" s="27"/>
      <c r="P61" s="33"/>
      <c r="Q61" s="40"/>
    </row>
    <row r="62" ht="13.5" spans="1:17">
      <c r="A62" s="28"/>
      <c r="B62" s="28"/>
      <c r="C62" s="24" t="s">
        <v>92</v>
      </c>
      <c r="D62" s="25">
        <v>52</v>
      </c>
      <c r="E62" s="25">
        <v>50</v>
      </c>
      <c r="F62" s="25">
        <v>50</v>
      </c>
      <c r="G62" s="25">
        <f t="shared" si="0"/>
        <v>50</v>
      </c>
      <c r="H62" s="25">
        <v>34</v>
      </c>
      <c r="I62" s="25">
        <f t="shared" si="2"/>
        <v>16</v>
      </c>
      <c r="J62" s="25"/>
      <c r="K62" s="38"/>
      <c r="L62" s="25">
        <v>16</v>
      </c>
      <c r="M62" s="27"/>
      <c r="N62" s="27"/>
      <c r="O62" s="27"/>
      <c r="P62" s="33"/>
      <c r="Q62" s="40"/>
    </row>
    <row r="63" ht="13.5" spans="1:17">
      <c r="A63" s="28"/>
      <c r="B63" s="28"/>
      <c r="C63" s="24" t="s">
        <v>93</v>
      </c>
      <c r="D63" s="25">
        <v>18</v>
      </c>
      <c r="E63" s="25">
        <v>20</v>
      </c>
      <c r="F63" s="25">
        <v>20</v>
      </c>
      <c r="G63" s="25">
        <f t="shared" si="0"/>
        <v>20</v>
      </c>
      <c r="H63" s="25">
        <v>20</v>
      </c>
      <c r="I63" s="25">
        <f t="shared" si="2"/>
        <v>0</v>
      </c>
      <c r="J63" s="25"/>
      <c r="K63" s="25"/>
      <c r="L63" s="25"/>
      <c r="M63" s="27"/>
      <c r="N63" s="27"/>
      <c r="O63" s="27"/>
      <c r="P63" s="33"/>
      <c r="Q63" s="40"/>
    </row>
    <row r="64" ht="13.5" spans="1:17">
      <c r="A64" s="26" t="s">
        <v>94</v>
      </c>
      <c r="B64" s="26">
        <v>585</v>
      </c>
      <c r="C64" s="24" t="s">
        <v>95</v>
      </c>
      <c r="D64" s="25">
        <v>181</v>
      </c>
      <c r="E64" s="25">
        <v>190</v>
      </c>
      <c r="F64" s="25">
        <v>170</v>
      </c>
      <c r="G64" s="25">
        <f t="shared" si="0"/>
        <v>140</v>
      </c>
      <c r="H64" s="25">
        <v>45</v>
      </c>
      <c r="I64" s="25">
        <f t="shared" si="2"/>
        <v>95</v>
      </c>
      <c r="J64" s="25"/>
      <c r="K64" s="25">
        <f>I64-J64</f>
        <v>95</v>
      </c>
      <c r="L64" s="27"/>
      <c r="M64" s="27"/>
      <c r="N64" s="27">
        <v>30</v>
      </c>
      <c r="O64" s="27"/>
      <c r="P64" s="35"/>
      <c r="Q64" s="40"/>
    </row>
    <row r="65" ht="13.5" spans="1:17">
      <c r="A65" s="28"/>
      <c r="B65" s="28"/>
      <c r="C65" s="24" t="s">
        <v>96</v>
      </c>
      <c r="D65" s="25">
        <v>70</v>
      </c>
      <c r="E65" s="25"/>
      <c r="F65" s="25">
        <v>70</v>
      </c>
      <c r="G65" s="25">
        <f t="shared" si="0"/>
        <v>70</v>
      </c>
      <c r="H65" s="25"/>
      <c r="I65" s="25">
        <f t="shared" si="2"/>
        <v>70</v>
      </c>
      <c r="J65" s="25"/>
      <c r="K65" s="25">
        <f>I65-J65</f>
        <v>70</v>
      </c>
      <c r="L65" s="27"/>
      <c r="M65" s="27"/>
      <c r="N65" s="27"/>
      <c r="O65" s="27"/>
      <c r="P65" s="33"/>
      <c r="Q65" s="40"/>
    </row>
    <row r="66" ht="13.5" spans="1:17">
      <c r="A66" s="28"/>
      <c r="B66" s="28"/>
      <c r="C66" s="24" t="s">
        <v>97</v>
      </c>
      <c r="D66" s="25">
        <v>50</v>
      </c>
      <c r="E66" s="25">
        <v>50</v>
      </c>
      <c r="F66" s="25">
        <v>50</v>
      </c>
      <c r="G66" s="25">
        <f t="shared" si="0"/>
        <v>44</v>
      </c>
      <c r="H66" s="25">
        <v>17</v>
      </c>
      <c r="I66" s="25">
        <f t="shared" si="2"/>
        <v>27</v>
      </c>
      <c r="J66" s="25"/>
      <c r="K66" s="25">
        <f>I66-J66</f>
        <v>27</v>
      </c>
      <c r="L66" s="27"/>
      <c r="M66" s="27"/>
      <c r="N66" s="27">
        <v>6</v>
      </c>
      <c r="O66" s="27"/>
      <c r="P66" s="33"/>
      <c r="Q66" s="40"/>
    </row>
    <row r="67" ht="13.5" spans="1:17">
      <c r="A67" s="28"/>
      <c r="B67" s="28"/>
      <c r="C67" s="24" t="s">
        <v>98</v>
      </c>
      <c r="D67" s="25">
        <v>114</v>
      </c>
      <c r="E67" s="25">
        <v>140</v>
      </c>
      <c r="F67" s="25">
        <v>85</v>
      </c>
      <c r="G67" s="25">
        <f t="shared" ref="G67:G99" si="4">F67-M67-N67</f>
        <v>85</v>
      </c>
      <c r="H67" s="25">
        <v>55</v>
      </c>
      <c r="I67" s="25">
        <f t="shared" si="2"/>
        <v>30</v>
      </c>
      <c r="J67" s="25">
        <v>10</v>
      </c>
      <c r="K67" s="25">
        <v>20</v>
      </c>
      <c r="L67" s="27"/>
      <c r="M67" s="27"/>
      <c r="N67" s="27"/>
      <c r="O67" s="27"/>
      <c r="P67" s="33"/>
      <c r="Q67" s="40"/>
    </row>
    <row r="68" ht="13.5" spans="1:17">
      <c r="A68" s="28"/>
      <c r="B68" s="28"/>
      <c r="C68" s="24" t="s">
        <v>99</v>
      </c>
      <c r="D68" s="25">
        <v>49</v>
      </c>
      <c r="E68" s="25">
        <v>55</v>
      </c>
      <c r="F68" s="25">
        <v>50</v>
      </c>
      <c r="G68" s="25">
        <f t="shared" si="4"/>
        <v>44</v>
      </c>
      <c r="H68" s="25">
        <v>17</v>
      </c>
      <c r="I68" s="25">
        <f t="shared" ref="I68:I99" si="5">G68-H68</f>
        <v>27</v>
      </c>
      <c r="J68" s="25"/>
      <c r="K68" s="25">
        <f>I68-J68</f>
        <v>27</v>
      </c>
      <c r="L68" s="27"/>
      <c r="M68" s="27"/>
      <c r="N68" s="27">
        <v>6</v>
      </c>
      <c r="O68" s="27"/>
      <c r="P68" s="33"/>
      <c r="Q68" s="40"/>
    </row>
    <row r="69" ht="13.5" spans="1:17">
      <c r="A69" s="28"/>
      <c r="B69" s="28"/>
      <c r="C69" s="24" t="s">
        <v>100</v>
      </c>
      <c r="D69" s="25">
        <v>60</v>
      </c>
      <c r="E69" s="25">
        <v>60</v>
      </c>
      <c r="F69" s="25">
        <v>60</v>
      </c>
      <c r="G69" s="25">
        <f t="shared" si="4"/>
        <v>55</v>
      </c>
      <c r="H69" s="25">
        <v>20</v>
      </c>
      <c r="I69" s="25">
        <f t="shared" si="5"/>
        <v>35</v>
      </c>
      <c r="J69" s="25"/>
      <c r="K69" s="25">
        <f>I69-J69</f>
        <v>35</v>
      </c>
      <c r="L69" s="27"/>
      <c r="M69" s="27"/>
      <c r="N69" s="27">
        <v>5</v>
      </c>
      <c r="O69" s="27"/>
      <c r="P69" s="33"/>
      <c r="Q69" s="40"/>
    </row>
    <row r="70" ht="13.5" spans="1:17">
      <c r="A70" s="28"/>
      <c r="B70" s="28"/>
      <c r="C70" s="24" t="s">
        <v>101</v>
      </c>
      <c r="D70" s="25">
        <v>40</v>
      </c>
      <c r="E70" s="25">
        <v>80</v>
      </c>
      <c r="F70" s="25">
        <v>40</v>
      </c>
      <c r="G70" s="25">
        <f t="shared" si="4"/>
        <v>40</v>
      </c>
      <c r="H70" s="25">
        <v>20</v>
      </c>
      <c r="I70" s="25">
        <f t="shared" si="5"/>
        <v>20</v>
      </c>
      <c r="J70" s="25"/>
      <c r="K70" s="25">
        <f>I70-J70</f>
        <v>20</v>
      </c>
      <c r="L70" s="27"/>
      <c r="M70" s="27"/>
      <c r="N70" s="27"/>
      <c r="O70" s="27"/>
      <c r="P70" s="33"/>
      <c r="Q70" s="40"/>
    </row>
    <row r="71" ht="13.5" spans="1:17">
      <c r="A71" s="28"/>
      <c r="B71" s="28"/>
      <c r="C71" s="24" t="s">
        <v>102</v>
      </c>
      <c r="D71" s="25">
        <v>0</v>
      </c>
      <c r="E71" s="25">
        <v>60</v>
      </c>
      <c r="F71" s="25">
        <v>60</v>
      </c>
      <c r="G71" s="25">
        <f t="shared" si="4"/>
        <v>60</v>
      </c>
      <c r="H71" s="25">
        <v>5</v>
      </c>
      <c r="I71" s="25">
        <f t="shared" si="5"/>
        <v>55</v>
      </c>
      <c r="J71" s="25"/>
      <c r="K71" s="25">
        <f>I71-J71</f>
        <v>55</v>
      </c>
      <c r="L71" s="27"/>
      <c r="M71" s="27"/>
      <c r="N71" s="27"/>
      <c r="O71" s="27"/>
      <c r="P71" s="33"/>
      <c r="Q71" s="40"/>
    </row>
    <row r="72" ht="13.5" spans="1:17">
      <c r="A72" s="26" t="s">
        <v>103</v>
      </c>
      <c r="B72" s="26">
        <v>180</v>
      </c>
      <c r="C72" s="24" t="s">
        <v>104</v>
      </c>
      <c r="D72" s="27">
        <v>50</v>
      </c>
      <c r="E72" s="25">
        <v>120</v>
      </c>
      <c r="F72" s="25">
        <v>50</v>
      </c>
      <c r="G72" s="25">
        <f t="shared" si="4"/>
        <v>44</v>
      </c>
      <c r="H72" s="25">
        <v>30</v>
      </c>
      <c r="I72" s="25">
        <f t="shared" si="5"/>
        <v>14</v>
      </c>
      <c r="J72" s="27"/>
      <c r="K72" s="25">
        <f>I72-J72</f>
        <v>14</v>
      </c>
      <c r="L72" s="27"/>
      <c r="M72" s="27"/>
      <c r="N72" s="27">
        <v>6</v>
      </c>
      <c r="O72" s="27"/>
      <c r="P72" s="35"/>
      <c r="Q72" s="40"/>
    </row>
    <row r="73" ht="13.5" spans="1:17">
      <c r="A73" s="28"/>
      <c r="B73" s="28"/>
      <c r="C73" s="24" t="s">
        <v>105</v>
      </c>
      <c r="D73" s="27">
        <v>50</v>
      </c>
      <c r="E73" s="25"/>
      <c r="F73" s="25">
        <v>50</v>
      </c>
      <c r="G73" s="25">
        <f t="shared" si="4"/>
        <v>50</v>
      </c>
      <c r="H73" s="25"/>
      <c r="I73" s="25">
        <f t="shared" si="5"/>
        <v>50</v>
      </c>
      <c r="J73" s="27"/>
      <c r="K73" s="53">
        <v>50</v>
      </c>
      <c r="L73" s="27"/>
      <c r="M73" s="27"/>
      <c r="N73" s="27"/>
      <c r="O73" s="27"/>
      <c r="P73" s="33"/>
      <c r="Q73" s="40"/>
    </row>
    <row r="74" ht="13.5" spans="1:17">
      <c r="A74" s="31"/>
      <c r="B74" s="31"/>
      <c r="C74" s="24" t="s">
        <v>106</v>
      </c>
      <c r="D74" s="27">
        <v>80</v>
      </c>
      <c r="E74" s="25">
        <v>100</v>
      </c>
      <c r="F74" s="25">
        <v>80</v>
      </c>
      <c r="G74" s="25">
        <f t="shared" si="4"/>
        <v>75</v>
      </c>
      <c r="H74" s="25">
        <v>30</v>
      </c>
      <c r="I74" s="25">
        <f t="shared" si="5"/>
        <v>45</v>
      </c>
      <c r="J74" s="27"/>
      <c r="K74" s="27">
        <v>45</v>
      </c>
      <c r="L74" s="27"/>
      <c r="M74" s="27"/>
      <c r="N74" s="27">
        <v>5</v>
      </c>
      <c r="O74" s="27"/>
      <c r="P74" s="33"/>
      <c r="Q74" s="40"/>
    </row>
    <row r="75" spans="1:17">
      <c r="A75" s="18" t="s">
        <v>107</v>
      </c>
      <c r="B75" s="18">
        <v>140</v>
      </c>
      <c r="C75" s="24" t="s">
        <v>108</v>
      </c>
      <c r="D75" s="27">
        <v>149</v>
      </c>
      <c r="E75" s="25">
        <v>140</v>
      </c>
      <c r="F75" s="25">
        <v>140</v>
      </c>
      <c r="G75" s="25">
        <f t="shared" si="4"/>
        <v>140</v>
      </c>
      <c r="H75" s="25">
        <v>20</v>
      </c>
      <c r="I75" s="25">
        <f t="shared" si="5"/>
        <v>120</v>
      </c>
      <c r="J75" s="27"/>
      <c r="K75" s="27"/>
      <c r="L75" s="25">
        <v>120</v>
      </c>
      <c r="M75" s="27"/>
      <c r="N75" s="27"/>
      <c r="O75" s="27" t="s">
        <v>109</v>
      </c>
      <c r="P75" s="35"/>
      <c r="Q75" s="40"/>
    </row>
    <row r="76" ht="13.5" spans="1:16">
      <c r="A76" s="26" t="s">
        <v>110</v>
      </c>
      <c r="B76" s="26">
        <v>475</v>
      </c>
      <c r="C76" s="24" t="s">
        <v>111</v>
      </c>
      <c r="D76" s="27">
        <v>95</v>
      </c>
      <c r="E76" s="25">
        <v>80</v>
      </c>
      <c r="F76" s="27">
        <v>80</v>
      </c>
      <c r="G76" s="25">
        <f t="shared" si="4"/>
        <v>80</v>
      </c>
      <c r="H76" s="25">
        <v>35</v>
      </c>
      <c r="I76" s="25">
        <f t="shared" si="5"/>
        <v>45</v>
      </c>
      <c r="J76" s="27"/>
      <c r="K76" s="27"/>
      <c r="L76" s="25">
        <v>45</v>
      </c>
      <c r="M76" s="27"/>
      <c r="N76" s="27"/>
      <c r="O76" s="27" t="s">
        <v>112</v>
      </c>
      <c r="P76" s="33"/>
    </row>
    <row r="77" ht="13.5" spans="1:16">
      <c r="A77" s="28"/>
      <c r="B77" s="28"/>
      <c r="C77" s="24" t="s">
        <v>113</v>
      </c>
      <c r="D77" s="27">
        <v>50</v>
      </c>
      <c r="E77" s="25">
        <v>95</v>
      </c>
      <c r="F77" s="27">
        <v>75</v>
      </c>
      <c r="G77" s="25">
        <f t="shared" si="4"/>
        <v>75</v>
      </c>
      <c r="H77" s="25">
        <v>65</v>
      </c>
      <c r="I77" s="25">
        <f t="shared" si="5"/>
        <v>10</v>
      </c>
      <c r="J77" s="27"/>
      <c r="K77" s="27"/>
      <c r="L77" s="25">
        <v>10</v>
      </c>
      <c r="M77" s="27"/>
      <c r="N77" s="27"/>
      <c r="O77" s="27"/>
      <c r="P77" s="33"/>
    </row>
    <row r="78" ht="13.5" spans="1:16">
      <c r="A78" s="28"/>
      <c r="B78" s="28"/>
      <c r="C78" s="24" t="s">
        <v>114</v>
      </c>
      <c r="D78" s="27">
        <v>40</v>
      </c>
      <c r="E78" s="25">
        <v>50</v>
      </c>
      <c r="F78" s="27">
        <v>50</v>
      </c>
      <c r="G78" s="25">
        <f t="shared" si="4"/>
        <v>50</v>
      </c>
      <c r="H78" s="25">
        <v>38</v>
      </c>
      <c r="I78" s="25">
        <f t="shared" si="5"/>
        <v>12</v>
      </c>
      <c r="J78" s="27"/>
      <c r="K78" s="27"/>
      <c r="L78" s="25">
        <v>12</v>
      </c>
      <c r="M78" s="27"/>
      <c r="N78" s="27"/>
      <c r="O78" s="27"/>
      <c r="P78" s="33"/>
    </row>
    <row r="79" spans="1:16">
      <c r="A79" s="28"/>
      <c r="B79" s="28"/>
      <c r="C79" s="24" t="s">
        <v>115</v>
      </c>
      <c r="D79" s="27">
        <v>50</v>
      </c>
      <c r="E79" s="25">
        <v>50</v>
      </c>
      <c r="F79" s="27">
        <v>50</v>
      </c>
      <c r="G79" s="25">
        <f t="shared" si="4"/>
        <v>50</v>
      </c>
      <c r="H79" s="25">
        <v>25</v>
      </c>
      <c r="I79" s="25">
        <f t="shared" si="5"/>
        <v>25</v>
      </c>
      <c r="J79" s="27"/>
      <c r="K79" s="25">
        <v>25</v>
      </c>
      <c r="L79" s="54"/>
      <c r="M79" s="55"/>
      <c r="N79" s="27"/>
      <c r="O79" s="27"/>
      <c r="P79" s="33"/>
    </row>
    <row r="80" spans="1:16">
      <c r="A80" s="28"/>
      <c r="B80" s="28"/>
      <c r="C80" s="24" t="s">
        <v>116</v>
      </c>
      <c r="D80" s="27">
        <v>50</v>
      </c>
      <c r="E80" s="25">
        <v>50</v>
      </c>
      <c r="F80" s="27">
        <v>50</v>
      </c>
      <c r="G80" s="25">
        <f t="shared" si="4"/>
        <v>50</v>
      </c>
      <c r="H80" s="25">
        <v>0</v>
      </c>
      <c r="I80" s="25">
        <f t="shared" si="5"/>
        <v>50</v>
      </c>
      <c r="J80" s="27"/>
      <c r="K80" s="25">
        <v>50</v>
      </c>
      <c r="L80" s="54"/>
      <c r="M80" s="53"/>
      <c r="N80" s="27"/>
      <c r="O80" s="27"/>
      <c r="P80" s="33"/>
    </row>
    <row r="81" ht="13.5" spans="1:16">
      <c r="A81" s="28"/>
      <c r="B81" s="28"/>
      <c r="C81" s="24" t="s">
        <v>117</v>
      </c>
      <c r="D81" s="27">
        <v>23</v>
      </c>
      <c r="E81" s="25">
        <v>25</v>
      </c>
      <c r="F81" s="27">
        <v>21</v>
      </c>
      <c r="G81" s="25">
        <f t="shared" si="4"/>
        <v>21</v>
      </c>
      <c r="H81" s="25">
        <v>4</v>
      </c>
      <c r="I81" s="25">
        <f t="shared" si="5"/>
        <v>17</v>
      </c>
      <c r="J81" s="27"/>
      <c r="K81" s="27"/>
      <c r="L81" s="25">
        <v>17</v>
      </c>
      <c r="M81" s="27"/>
      <c r="N81" s="27"/>
      <c r="O81" s="27" t="s">
        <v>112</v>
      </c>
      <c r="P81" s="33"/>
    </row>
    <row r="82" ht="13.5" spans="1:16">
      <c r="A82" s="28"/>
      <c r="B82" s="28"/>
      <c r="C82" s="24" t="s">
        <v>118</v>
      </c>
      <c r="D82" s="27">
        <v>28</v>
      </c>
      <c r="E82" s="25">
        <v>25</v>
      </c>
      <c r="F82" s="27">
        <v>29</v>
      </c>
      <c r="G82" s="25">
        <f t="shared" si="4"/>
        <v>29</v>
      </c>
      <c r="H82" s="25"/>
      <c r="I82" s="25">
        <f t="shared" si="5"/>
        <v>29</v>
      </c>
      <c r="J82" s="27"/>
      <c r="K82" s="27"/>
      <c r="L82" s="25">
        <v>29</v>
      </c>
      <c r="M82" s="27"/>
      <c r="N82" s="27"/>
      <c r="O82" s="27"/>
      <c r="P82" s="33"/>
    </row>
    <row r="83" ht="13.5" spans="1:16">
      <c r="A83" s="28"/>
      <c r="B83" s="28"/>
      <c r="C83" s="24" t="s">
        <v>119</v>
      </c>
      <c r="D83" s="27">
        <v>22</v>
      </c>
      <c r="E83" s="25">
        <v>23</v>
      </c>
      <c r="F83" s="27">
        <v>23</v>
      </c>
      <c r="G83" s="25">
        <f t="shared" si="4"/>
        <v>23</v>
      </c>
      <c r="H83" s="25">
        <v>4</v>
      </c>
      <c r="I83" s="25">
        <f t="shared" si="5"/>
        <v>19</v>
      </c>
      <c r="J83" s="27"/>
      <c r="K83" s="27"/>
      <c r="L83" s="25">
        <v>19</v>
      </c>
      <c r="M83" s="27"/>
      <c r="N83" s="27"/>
      <c r="O83" s="27"/>
      <c r="P83" s="33"/>
    </row>
    <row r="84" ht="13.5" spans="1:16">
      <c r="A84" s="28"/>
      <c r="B84" s="28"/>
      <c r="C84" s="24" t="s">
        <v>120</v>
      </c>
      <c r="D84" s="27">
        <v>28</v>
      </c>
      <c r="E84" s="25">
        <v>27</v>
      </c>
      <c r="F84" s="27">
        <v>27</v>
      </c>
      <c r="G84" s="25">
        <f t="shared" si="4"/>
        <v>27</v>
      </c>
      <c r="H84" s="25"/>
      <c r="I84" s="25">
        <f t="shared" si="5"/>
        <v>27</v>
      </c>
      <c r="J84" s="27"/>
      <c r="K84" s="27"/>
      <c r="L84" s="25">
        <v>27</v>
      </c>
      <c r="M84" s="27"/>
      <c r="N84" s="27"/>
      <c r="O84" s="27"/>
      <c r="P84" s="33"/>
    </row>
    <row r="85" ht="13.5" spans="1:16">
      <c r="A85" s="28"/>
      <c r="B85" s="28"/>
      <c r="C85" s="24" t="s">
        <v>121</v>
      </c>
      <c r="D85" s="27">
        <v>20</v>
      </c>
      <c r="E85" s="25">
        <v>18</v>
      </c>
      <c r="F85" s="27">
        <v>16</v>
      </c>
      <c r="G85" s="25">
        <f t="shared" si="4"/>
        <v>16</v>
      </c>
      <c r="H85" s="25">
        <v>8</v>
      </c>
      <c r="I85" s="25">
        <v>8</v>
      </c>
      <c r="J85" s="27"/>
      <c r="K85" s="27"/>
      <c r="L85" s="25">
        <v>8</v>
      </c>
      <c r="M85" s="27"/>
      <c r="N85" s="27"/>
      <c r="O85" s="27"/>
      <c r="P85" s="33"/>
    </row>
    <row r="86" ht="13.5" spans="1:16">
      <c r="A86" s="28"/>
      <c r="B86" s="28"/>
      <c r="C86" s="24" t="s">
        <v>122</v>
      </c>
      <c r="D86" s="27">
        <v>10</v>
      </c>
      <c r="E86" s="25">
        <v>12</v>
      </c>
      <c r="F86" s="27">
        <v>14</v>
      </c>
      <c r="G86" s="25">
        <f t="shared" si="4"/>
        <v>14</v>
      </c>
      <c r="H86" s="25"/>
      <c r="I86" s="25">
        <f t="shared" si="5"/>
        <v>14</v>
      </c>
      <c r="J86" s="27"/>
      <c r="K86" s="27"/>
      <c r="L86" s="25">
        <v>14</v>
      </c>
      <c r="M86" s="27"/>
      <c r="N86" s="27"/>
      <c r="O86" s="27"/>
      <c r="P86" s="33"/>
    </row>
    <row r="87" ht="13.5" spans="1:16">
      <c r="A87" s="28"/>
      <c r="B87" s="28"/>
      <c r="C87" s="24" t="s">
        <v>123</v>
      </c>
      <c r="D87" s="27">
        <v>25</v>
      </c>
      <c r="E87" s="25">
        <v>40</v>
      </c>
      <c r="F87" s="27">
        <v>40</v>
      </c>
      <c r="G87" s="25">
        <f t="shared" si="4"/>
        <v>40</v>
      </c>
      <c r="H87" s="25">
        <v>20</v>
      </c>
      <c r="I87" s="25">
        <f t="shared" si="5"/>
        <v>20</v>
      </c>
      <c r="J87" s="27"/>
      <c r="K87" s="27">
        <v>20</v>
      </c>
      <c r="L87" s="25"/>
      <c r="M87" s="27"/>
      <c r="N87" s="27"/>
      <c r="O87" s="27"/>
      <c r="P87" s="33"/>
    </row>
    <row r="88" ht="13.5" spans="1:16">
      <c r="A88" s="28"/>
      <c r="B88" s="28"/>
      <c r="C88" s="24" t="s">
        <v>124</v>
      </c>
      <c r="D88" s="27">
        <v>40</v>
      </c>
      <c r="E88" s="25">
        <v>0</v>
      </c>
      <c r="F88" s="27"/>
      <c r="G88" s="25">
        <f t="shared" si="4"/>
        <v>0</v>
      </c>
      <c r="H88" s="25">
        <v>0</v>
      </c>
      <c r="I88" s="25">
        <f t="shared" si="5"/>
        <v>0</v>
      </c>
      <c r="J88" s="27"/>
      <c r="K88" s="27"/>
      <c r="L88" s="25"/>
      <c r="M88" s="27"/>
      <c r="N88" s="27"/>
      <c r="O88" s="27"/>
      <c r="P88" s="33"/>
    </row>
    <row r="89" ht="15.75" customHeight="1" spans="1:16">
      <c r="A89" s="26" t="s">
        <v>125</v>
      </c>
      <c r="B89" s="26">
        <v>200</v>
      </c>
      <c r="C89" s="24" t="s">
        <v>126</v>
      </c>
      <c r="D89" s="27">
        <v>70</v>
      </c>
      <c r="E89" s="25">
        <v>70</v>
      </c>
      <c r="F89" s="27">
        <v>80</v>
      </c>
      <c r="G89" s="25">
        <f t="shared" si="4"/>
        <v>75</v>
      </c>
      <c r="H89" s="25">
        <v>10</v>
      </c>
      <c r="I89" s="25">
        <f t="shared" si="5"/>
        <v>65</v>
      </c>
      <c r="J89" s="27"/>
      <c r="K89" s="25">
        <f t="shared" ref="K89:K98" si="6">I89-J89</f>
        <v>65</v>
      </c>
      <c r="L89" s="27"/>
      <c r="M89" s="27"/>
      <c r="N89" s="27">
        <v>5</v>
      </c>
      <c r="O89" s="27"/>
      <c r="P89" s="33"/>
    </row>
    <row r="90" ht="13.5" spans="1:16">
      <c r="A90" s="28"/>
      <c r="B90" s="28"/>
      <c r="C90" s="24" t="s">
        <v>127</v>
      </c>
      <c r="D90" s="27">
        <v>59</v>
      </c>
      <c r="E90" s="25">
        <v>70</v>
      </c>
      <c r="F90" s="27">
        <v>60</v>
      </c>
      <c r="G90" s="25">
        <f t="shared" si="4"/>
        <v>56</v>
      </c>
      <c r="H90" s="25">
        <v>34</v>
      </c>
      <c r="I90" s="25">
        <f t="shared" si="5"/>
        <v>22</v>
      </c>
      <c r="J90" s="27"/>
      <c r="K90" s="25">
        <f t="shared" si="6"/>
        <v>22</v>
      </c>
      <c r="L90" s="27"/>
      <c r="M90" s="27">
        <v>4</v>
      </c>
      <c r="N90" s="27"/>
      <c r="O90" s="27"/>
      <c r="P90" s="39"/>
    </row>
    <row r="91" ht="13.5" spans="1:16">
      <c r="A91" s="28"/>
      <c r="B91" s="28"/>
      <c r="C91" s="24" t="s">
        <v>128</v>
      </c>
      <c r="D91" s="27">
        <v>70</v>
      </c>
      <c r="E91" s="25">
        <v>70</v>
      </c>
      <c r="F91" s="27">
        <v>60</v>
      </c>
      <c r="G91" s="25">
        <f t="shared" si="4"/>
        <v>60</v>
      </c>
      <c r="H91" s="25">
        <v>30</v>
      </c>
      <c r="I91" s="25">
        <f t="shared" si="5"/>
        <v>30</v>
      </c>
      <c r="J91" s="27"/>
      <c r="K91" s="25">
        <f t="shared" si="6"/>
        <v>30</v>
      </c>
      <c r="L91" s="27"/>
      <c r="M91" s="27"/>
      <c r="N91" s="27"/>
      <c r="O91" s="27"/>
      <c r="P91" s="39"/>
    </row>
    <row r="92" ht="13.5" spans="1:16">
      <c r="A92" s="26" t="s">
        <v>129</v>
      </c>
      <c r="B92" s="26">
        <v>390</v>
      </c>
      <c r="C92" s="24" t="s">
        <v>130</v>
      </c>
      <c r="D92" s="27">
        <v>60</v>
      </c>
      <c r="E92" s="25">
        <v>120</v>
      </c>
      <c r="F92" s="25">
        <v>110</v>
      </c>
      <c r="G92" s="25">
        <f t="shared" si="4"/>
        <v>110</v>
      </c>
      <c r="H92" s="25">
        <v>30</v>
      </c>
      <c r="I92" s="25">
        <f t="shared" si="5"/>
        <v>80</v>
      </c>
      <c r="J92" s="27"/>
      <c r="K92" s="25">
        <f t="shared" si="6"/>
        <v>80</v>
      </c>
      <c r="L92" s="27"/>
      <c r="M92" s="27"/>
      <c r="N92" s="27"/>
      <c r="O92" s="27"/>
      <c r="P92" s="33"/>
    </row>
    <row r="93" ht="13.5" spans="1:16">
      <c r="A93" s="28"/>
      <c r="B93" s="28"/>
      <c r="C93" s="24" t="s">
        <v>131</v>
      </c>
      <c r="D93" s="27">
        <v>60</v>
      </c>
      <c r="E93" s="25">
        <v>120</v>
      </c>
      <c r="F93" s="25">
        <v>110</v>
      </c>
      <c r="G93" s="25">
        <f t="shared" si="4"/>
        <v>105</v>
      </c>
      <c r="H93" s="25">
        <v>40</v>
      </c>
      <c r="I93" s="25">
        <f t="shared" si="5"/>
        <v>65</v>
      </c>
      <c r="J93" s="27"/>
      <c r="K93" s="25">
        <f t="shared" si="6"/>
        <v>65</v>
      </c>
      <c r="L93" s="27"/>
      <c r="M93" s="27">
        <v>5</v>
      </c>
      <c r="N93" s="27"/>
      <c r="O93" s="27" t="s">
        <v>132</v>
      </c>
      <c r="P93" s="33"/>
    </row>
    <row r="94" ht="13.5" spans="1:16">
      <c r="A94" s="28"/>
      <c r="B94" s="28"/>
      <c r="C94" s="24" t="s">
        <v>133</v>
      </c>
      <c r="D94" s="27">
        <v>60</v>
      </c>
      <c r="E94" s="25"/>
      <c r="F94" s="25"/>
      <c r="G94" s="25">
        <f t="shared" si="4"/>
        <v>0</v>
      </c>
      <c r="H94" s="25"/>
      <c r="I94" s="25">
        <f t="shared" si="5"/>
        <v>0</v>
      </c>
      <c r="J94" s="27"/>
      <c r="K94" s="25">
        <f t="shared" si="6"/>
        <v>0</v>
      </c>
      <c r="L94" s="27"/>
      <c r="M94" s="27"/>
      <c r="N94" s="27"/>
      <c r="O94" s="27" t="s">
        <v>134</v>
      </c>
      <c r="P94" s="33"/>
    </row>
    <row r="95" ht="13.5" spans="1:16">
      <c r="A95" s="28"/>
      <c r="B95" s="28"/>
      <c r="C95" s="24" t="s">
        <v>135</v>
      </c>
      <c r="D95" s="27">
        <v>123</v>
      </c>
      <c r="E95" s="25">
        <v>120</v>
      </c>
      <c r="F95" s="25">
        <v>110</v>
      </c>
      <c r="G95" s="25">
        <f t="shared" si="4"/>
        <v>105</v>
      </c>
      <c r="H95" s="25">
        <v>40</v>
      </c>
      <c r="I95" s="25">
        <f t="shared" si="5"/>
        <v>65</v>
      </c>
      <c r="J95" s="27"/>
      <c r="K95" s="25">
        <f t="shared" si="6"/>
        <v>65</v>
      </c>
      <c r="L95" s="27"/>
      <c r="M95" s="27">
        <v>5</v>
      </c>
      <c r="N95" s="27"/>
      <c r="O95" s="27"/>
      <c r="P95" s="33"/>
    </row>
    <row r="96" ht="13.5" spans="1:16">
      <c r="A96" s="28"/>
      <c r="B96" s="28"/>
      <c r="C96" s="24" t="s">
        <v>136</v>
      </c>
      <c r="D96" s="27">
        <v>68</v>
      </c>
      <c r="E96" s="25">
        <v>90</v>
      </c>
      <c r="F96" s="25">
        <v>60</v>
      </c>
      <c r="G96" s="25">
        <f t="shared" si="4"/>
        <v>60</v>
      </c>
      <c r="H96" s="25">
        <v>20</v>
      </c>
      <c r="I96" s="25">
        <f t="shared" si="5"/>
        <v>40</v>
      </c>
      <c r="J96" s="27"/>
      <c r="K96" s="25">
        <f t="shared" si="6"/>
        <v>40</v>
      </c>
      <c r="L96" s="27"/>
      <c r="M96" s="27"/>
      <c r="N96" s="27"/>
      <c r="O96" s="27"/>
      <c r="P96" s="33"/>
    </row>
    <row r="97" ht="13.5" spans="1:16">
      <c r="A97" s="18" t="s">
        <v>137</v>
      </c>
      <c r="B97" s="19">
        <v>165</v>
      </c>
      <c r="C97" s="24" t="s">
        <v>138</v>
      </c>
      <c r="D97" s="27">
        <v>95</v>
      </c>
      <c r="E97" s="25">
        <v>105</v>
      </c>
      <c r="F97" s="27">
        <v>95</v>
      </c>
      <c r="G97" s="25">
        <f t="shared" si="4"/>
        <v>90</v>
      </c>
      <c r="H97" s="25">
        <v>16</v>
      </c>
      <c r="I97" s="25">
        <f t="shared" si="5"/>
        <v>74</v>
      </c>
      <c r="J97" s="27"/>
      <c r="K97" s="25">
        <f t="shared" si="6"/>
        <v>74</v>
      </c>
      <c r="L97" s="25"/>
      <c r="M97" s="27"/>
      <c r="N97" s="27">
        <v>5</v>
      </c>
      <c r="O97" s="27"/>
      <c r="P97" s="33"/>
    </row>
    <row r="98" ht="13.5" spans="1:16">
      <c r="A98" s="18"/>
      <c r="B98" s="22"/>
      <c r="C98" s="24" t="s">
        <v>139</v>
      </c>
      <c r="D98" s="27">
        <v>70</v>
      </c>
      <c r="E98" s="25">
        <v>70</v>
      </c>
      <c r="F98" s="27">
        <v>70</v>
      </c>
      <c r="G98" s="25">
        <f t="shared" si="4"/>
        <v>65</v>
      </c>
      <c r="H98" s="25">
        <v>20</v>
      </c>
      <c r="I98" s="25">
        <f t="shared" si="5"/>
        <v>45</v>
      </c>
      <c r="J98" s="27"/>
      <c r="K98" s="25">
        <f t="shared" si="6"/>
        <v>45</v>
      </c>
      <c r="L98" s="25"/>
      <c r="M98" s="27"/>
      <c r="N98" s="27">
        <v>5</v>
      </c>
      <c r="O98" s="27"/>
      <c r="P98" s="33"/>
    </row>
    <row r="99" spans="1:16">
      <c r="A99" s="41" t="s">
        <v>1</v>
      </c>
      <c r="B99" s="42"/>
      <c r="C99" s="43"/>
      <c r="D99" s="27">
        <f t="shared" ref="D99:L99" si="7">SUM(D3:D98)</f>
        <v>6548</v>
      </c>
      <c r="E99" s="27">
        <f t="shared" si="7"/>
        <v>6978</v>
      </c>
      <c r="F99" s="27">
        <f t="shared" si="7"/>
        <v>6520</v>
      </c>
      <c r="G99" s="25">
        <f t="shared" si="4"/>
        <v>6276</v>
      </c>
      <c r="H99" s="25">
        <f t="shared" si="7"/>
        <v>2118</v>
      </c>
      <c r="I99" s="25">
        <f t="shared" si="5"/>
        <v>4158</v>
      </c>
      <c r="J99" s="27">
        <f t="shared" si="7"/>
        <v>686</v>
      </c>
      <c r="K99" s="27">
        <f t="shared" si="7"/>
        <v>3155</v>
      </c>
      <c r="L99" s="27">
        <f t="shared" si="7"/>
        <v>317</v>
      </c>
      <c r="M99" s="27">
        <f t="shared" ref="M99:O99" si="8">SUM(M3:M98)</f>
        <v>64</v>
      </c>
      <c r="N99" s="27">
        <f t="shared" si="8"/>
        <v>180</v>
      </c>
      <c r="O99" s="27">
        <f t="shared" si="8"/>
        <v>0</v>
      </c>
      <c r="P99" s="33"/>
    </row>
    <row r="100" spans="1:16">
      <c r="A100" s="44" t="s">
        <v>140</v>
      </c>
      <c r="B100" s="44">
        <v>35</v>
      </c>
      <c r="C100" s="45"/>
      <c r="D100" s="46">
        <v>31</v>
      </c>
      <c r="E100" s="47"/>
      <c r="F100" s="46">
        <v>35</v>
      </c>
      <c r="G100" s="46">
        <v>35</v>
      </c>
      <c r="H100" s="48"/>
      <c r="I100" s="53"/>
      <c r="J100" s="53"/>
      <c r="K100" s="53"/>
      <c r="L100" s="53"/>
      <c r="M100" s="53"/>
      <c r="N100" s="53"/>
      <c r="O100" s="53"/>
      <c r="P100" s="33"/>
    </row>
    <row r="101" spans="1:16">
      <c r="A101" s="44" t="s">
        <v>141</v>
      </c>
      <c r="B101" s="44"/>
      <c r="C101" s="45"/>
      <c r="D101" s="46">
        <v>70</v>
      </c>
      <c r="E101" s="47"/>
      <c r="F101" s="46">
        <v>0</v>
      </c>
      <c r="G101" s="46"/>
      <c r="H101" s="48"/>
      <c r="I101" s="53"/>
      <c r="J101" s="53"/>
      <c r="K101" s="53"/>
      <c r="L101" s="53"/>
      <c r="M101" s="53"/>
      <c r="N101" s="53"/>
      <c r="O101" s="53"/>
      <c r="P101" s="33"/>
    </row>
    <row r="102" spans="1:16">
      <c r="A102" s="49" t="s">
        <v>9</v>
      </c>
      <c r="B102" s="49"/>
      <c r="C102" s="50"/>
      <c r="D102" s="27"/>
      <c r="E102" s="25"/>
      <c r="F102" s="27"/>
      <c r="G102" s="27">
        <v>64</v>
      </c>
      <c r="H102" s="48"/>
      <c r="I102" s="53"/>
      <c r="J102" s="53"/>
      <c r="K102" s="53"/>
      <c r="L102" s="53"/>
      <c r="M102" s="53"/>
      <c r="N102" s="53"/>
      <c r="O102" s="53"/>
      <c r="P102" s="33"/>
    </row>
    <row r="103" spans="1:16">
      <c r="A103" s="49" t="s">
        <v>10</v>
      </c>
      <c r="B103" s="49"/>
      <c r="C103" s="50"/>
      <c r="D103" s="27"/>
      <c r="E103" s="25"/>
      <c r="F103" s="27"/>
      <c r="G103" s="27">
        <v>180</v>
      </c>
      <c r="H103" s="48"/>
      <c r="I103" s="53"/>
      <c r="J103" s="53"/>
      <c r="K103" s="53"/>
      <c r="L103" s="53"/>
      <c r="M103" s="53"/>
      <c r="N103" s="53"/>
      <c r="O103" s="53"/>
      <c r="P103" s="33"/>
    </row>
    <row r="104" spans="1:16">
      <c r="A104" s="49" t="s">
        <v>142</v>
      </c>
      <c r="B104" s="49">
        <v>30</v>
      </c>
      <c r="C104" s="50"/>
      <c r="D104" s="27"/>
      <c r="E104" s="25"/>
      <c r="F104" s="27">
        <v>30</v>
      </c>
      <c r="G104" s="27">
        <v>30</v>
      </c>
      <c r="H104" s="48"/>
      <c r="I104" s="53"/>
      <c r="J104" s="53"/>
      <c r="K104" s="53"/>
      <c r="L104" s="53"/>
      <c r="M104" s="53"/>
      <c r="N104" s="53"/>
      <c r="O104" s="53"/>
      <c r="P104" s="33"/>
    </row>
    <row r="105" spans="1:16">
      <c r="A105" s="49" t="s">
        <v>143</v>
      </c>
      <c r="B105" s="49">
        <v>13</v>
      </c>
      <c r="C105" s="50"/>
      <c r="D105" s="27"/>
      <c r="E105" s="25"/>
      <c r="F105" s="27">
        <v>13</v>
      </c>
      <c r="G105" s="27">
        <v>13</v>
      </c>
      <c r="H105" s="48"/>
      <c r="I105" s="53"/>
      <c r="J105" s="53"/>
      <c r="K105" s="53"/>
      <c r="L105" s="53"/>
      <c r="M105" s="53"/>
      <c r="N105" s="53"/>
      <c r="O105" s="53"/>
      <c r="P105" s="33"/>
    </row>
    <row r="106" spans="1:16">
      <c r="A106" s="41" t="s">
        <v>144</v>
      </c>
      <c r="B106" s="42"/>
      <c r="C106" s="43"/>
      <c r="D106" s="27">
        <f>SUM(D99:D105)</f>
        <v>6649</v>
      </c>
      <c r="E106" s="25"/>
      <c r="F106" s="27">
        <f>SUM(F99:F105)</f>
        <v>6598</v>
      </c>
      <c r="G106" s="27">
        <f>SUM(G99:G105)</f>
        <v>6598</v>
      </c>
      <c r="H106" s="48"/>
      <c r="I106" s="53"/>
      <c r="J106" s="53"/>
      <c r="K106" s="53"/>
      <c r="L106" s="53"/>
      <c r="M106" s="53"/>
      <c r="N106" s="53"/>
      <c r="O106" s="53"/>
      <c r="P106" s="33"/>
    </row>
    <row r="107" spans="1:16">
      <c r="A107" s="51"/>
      <c r="B107" s="51"/>
      <c r="D107" s="16"/>
      <c r="E107" s="52"/>
      <c r="F107" s="53"/>
      <c r="G107" s="53"/>
      <c r="H107" s="52"/>
      <c r="I107" s="16"/>
      <c r="J107" s="16"/>
      <c r="K107" s="16"/>
      <c r="L107" s="16"/>
      <c r="P107" s="33"/>
    </row>
    <row r="108" spans="6:7">
      <c r="F108" s="53"/>
      <c r="G108" s="53"/>
    </row>
    <row r="109" spans="6:7">
      <c r="F109" s="53"/>
      <c r="G109" s="53"/>
    </row>
  </sheetData>
  <mergeCells count="48">
    <mergeCell ref="H1:I1"/>
    <mergeCell ref="J1:L1"/>
    <mergeCell ref="A99:C99"/>
    <mergeCell ref="A106:C106"/>
    <mergeCell ref="A1:A2"/>
    <mergeCell ref="A3:A8"/>
    <mergeCell ref="A9:A13"/>
    <mergeCell ref="A15:A23"/>
    <mergeCell ref="A24:A28"/>
    <mergeCell ref="A29:A33"/>
    <mergeCell ref="A34:A37"/>
    <mergeCell ref="A38:A40"/>
    <mergeCell ref="A41:A44"/>
    <mergeCell ref="A45:A53"/>
    <mergeCell ref="A54:A57"/>
    <mergeCell ref="A58:A63"/>
    <mergeCell ref="A64:A71"/>
    <mergeCell ref="A72:A74"/>
    <mergeCell ref="A76:A88"/>
    <mergeCell ref="A89:A91"/>
    <mergeCell ref="A92:A96"/>
    <mergeCell ref="A97:A98"/>
    <mergeCell ref="B1:B2"/>
    <mergeCell ref="B3:B8"/>
    <mergeCell ref="B9:B13"/>
    <mergeCell ref="B15:B23"/>
    <mergeCell ref="B24:B28"/>
    <mergeCell ref="B29:B33"/>
    <mergeCell ref="B34:B37"/>
    <mergeCell ref="B38:B40"/>
    <mergeCell ref="B41:B44"/>
    <mergeCell ref="B45:B53"/>
    <mergeCell ref="B54:B57"/>
    <mergeCell ref="B58:B63"/>
    <mergeCell ref="B64:B71"/>
    <mergeCell ref="B72:B74"/>
    <mergeCell ref="B76:B88"/>
    <mergeCell ref="B89:B91"/>
    <mergeCell ref="B92:B96"/>
    <mergeCell ref="B97:B98"/>
    <mergeCell ref="C1:C2"/>
    <mergeCell ref="D1:D2"/>
    <mergeCell ref="E1:E2"/>
    <mergeCell ref="F1:F2"/>
    <mergeCell ref="G1:G2"/>
    <mergeCell ref="M1:M2"/>
    <mergeCell ref="N1:N2"/>
    <mergeCell ref="O1:O2"/>
  </mergeCells>
  <pageMargins left="0.275" right="0.156944444444444" top="0.472222222222222" bottom="0.236111111111111" header="0.275" footer="0.196527777777778"/>
  <pageSetup paperSize="8" scale="9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J4" sqref="J4"/>
    </sheetView>
  </sheetViews>
  <sheetFormatPr defaultColWidth="9" defaultRowHeight="13.5" outlineLevelCol="5"/>
  <cols>
    <col min="2" max="2" width="24.75" customWidth="1"/>
    <col min="3" max="3" width="10.625" customWidth="1"/>
    <col min="4" max="4" width="12.625" customWidth="1"/>
    <col min="5" max="5" width="16.375" style="1" customWidth="1"/>
    <col min="6" max="6" width="13.75" customWidth="1"/>
  </cols>
  <sheetData>
    <row r="1" ht="57" customHeight="1" spans="1:6">
      <c r="A1" s="2" t="s">
        <v>145</v>
      </c>
      <c r="B1" s="2"/>
      <c r="C1" s="2"/>
      <c r="D1" s="2"/>
      <c r="E1" s="2"/>
      <c r="F1" s="2"/>
    </row>
    <row r="2" ht="28" customHeight="1" spans="1:6">
      <c r="A2" s="3" t="s">
        <v>146</v>
      </c>
      <c r="B2" s="3" t="s">
        <v>0</v>
      </c>
      <c r="C2" s="3" t="s">
        <v>12</v>
      </c>
      <c r="D2" s="3" t="s">
        <v>147</v>
      </c>
      <c r="E2" s="3" t="s">
        <v>148</v>
      </c>
      <c r="F2" s="4" t="s">
        <v>149</v>
      </c>
    </row>
    <row r="3" ht="28" customHeight="1" spans="1:6">
      <c r="A3" s="5">
        <v>1</v>
      </c>
      <c r="B3" s="6" t="s">
        <v>150</v>
      </c>
      <c r="C3" s="7">
        <v>131</v>
      </c>
      <c r="D3" s="7">
        <v>249</v>
      </c>
      <c r="E3" s="3">
        <v>14</v>
      </c>
      <c r="F3" s="8"/>
    </row>
    <row r="4" ht="28" customHeight="1" spans="1:6">
      <c r="A4" s="5">
        <v>2</v>
      </c>
      <c r="B4" s="6" t="s">
        <v>151</v>
      </c>
      <c r="C4" s="7">
        <v>90</v>
      </c>
      <c r="D4" s="7">
        <v>200</v>
      </c>
      <c r="E4" s="3">
        <v>10</v>
      </c>
      <c r="F4" s="8"/>
    </row>
    <row r="5" ht="28" customHeight="1" spans="1:6">
      <c r="A5" s="5">
        <v>3</v>
      </c>
      <c r="B5" s="6" t="s">
        <v>152</v>
      </c>
      <c r="C5" s="7">
        <v>20</v>
      </c>
      <c r="D5" s="7">
        <v>40</v>
      </c>
      <c r="E5" s="3">
        <v>3</v>
      </c>
      <c r="F5" s="8"/>
    </row>
    <row r="6" ht="28" customHeight="1" spans="1:6">
      <c r="A6" s="5">
        <v>4</v>
      </c>
      <c r="B6" s="6" t="s">
        <v>153</v>
      </c>
      <c r="C6" s="7">
        <v>188</v>
      </c>
      <c r="D6" s="7">
        <v>422</v>
      </c>
      <c r="E6" s="3">
        <v>21</v>
      </c>
      <c r="F6" s="8"/>
    </row>
    <row r="7" ht="28" customHeight="1" spans="1:6">
      <c r="A7" s="5">
        <v>5</v>
      </c>
      <c r="B7" s="6" t="s">
        <v>154</v>
      </c>
      <c r="C7" s="7">
        <v>58</v>
      </c>
      <c r="D7" s="7">
        <v>301</v>
      </c>
      <c r="E7" s="3">
        <v>12</v>
      </c>
      <c r="F7" s="8"/>
    </row>
    <row r="8" ht="28" customHeight="1" spans="1:6">
      <c r="A8" s="5">
        <v>6</v>
      </c>
      <c r="B8" s="6" t="s">
        <v>155</v>
      </c>
      <c r="C8" s="7">
        <v>70</v>
      </c>
      <c r="D8" s="7">
        <v>185</v>
      </c>
      <c r="E8" s="3">
        <v>9</v>
      </c>
      <c r="F8" s="8"/>
    </row>
    <row r="9" ht="28" customHeight="1" spans="1:6">
      <c r="A9" s="5">
        <v>7</v>
      </c>
      <c r="B9" s="6" t="s">
        <v>156</v>
      </c>
      <c r="C9" s="7">
        <v>110</v>
      </c>
      <c r="D9" s="7">
        <v>220</v>
      </c>
      <c r="E9" s="3">
        <v>12</v>
      </c>
      <c r="F9" s="8"/>
    </row>
    <row r="10" ht="28" customHeight="1" spans="1:6">
      <c r="A10" s="5">
        <v>8</v>
      </c>
      <c r="B10" s="6" t="s">
        <v>157</v>
      </c>
      <c r="C10" s="7">
        <v>90</v>
      </c>
      <c r="D10" s="7">
        <v>140</v>
      </c>
      <c r="E10" s="3">
        <v>8</v>
      </c>
      <c r="F10" s="8"/>
    </row>
    <row r="11" ht="28" customHeight="1" spans="1:6">
      <c r="A11" s="5">
        <v>9</v>
      </c>
      <c r="B11" s="6" t="s">
        <v>158</v>
      </c>
      <c r="C11" s="7">
        <v>120</v>
      </c>
      <c r="D11" s="7">
        <v>180</v>
      </c>
      <c r="E11" s="3">
        <v>11</v>
      </c>
      <c r="F11" s="8"/>
    </row>
    <row r="12" ht="28" customHeight="1" spans="1:6">
      <c r="A12" s="5">
        <v>10</v>
      </c>
      <c r="B12" s="6" t="s">
        <v>159</v>
      </c>
      <c r="C12" s="7">
        <v>217</v>
      </c>
      <c r="D12" s="7">
        <v>583</v>
      </c>
      <c r="E12" s="3">
        <v>28</v>
      </c>
      <c r="F12" s="8"/>
    </row>
    <row r="13" ht="28" customHeight="1" spans="1:6">
      <c r="A13" s="5">
        <v>11</v>
      </c>
      <c r="B13" s="6" t="s">
        <v>160</v>
      </c>
      <c r="C13" s="7">
        <v>132</v>
      </c>
      <c r="D13" s="7">
        <v>263</v>
      </c>
      <c r="E13" s="3">
        <v>15</v>
      </c>
      <c r="F13" s="8"/>
    </row>
    <row r="14" ht="28" customHeight="1" spans="1:6">
      <c r="A14" s="5">
        <v>12</v>
      </c>
      <c r="B14" s="6" t="s">
        <v>161</v>
      </c>
      <c r="C14" s="7">
        <v>194</v>
      </c>
      <c r="D14" s="7">
        <v>191</v>
      </c>
      <c r="E14" s="3">
        <v>15</v>
      </c>
      <c r="F14" s="8"/>
    </row>
    <row r="15" ht="28" customHeight="1" spans="1:6">
      <c r="A15" s="5">
        <v>13</v>
      </c>
      <c r="B15" s="6" t="s">
        <v>162</v>
      </c>
      <c r="C15" s="7">
        <v>179</v>
      </c>
      <c r="D15" s="7">
        <v>356</v>
      </c>
      <c r="E15" s="3">
        <v>18</v>
      </c>
      <c r="F15" s="8"/>
    </row>
    <row r="16" ht="28" customHeight="1" spans="1:6">
      <c r="A16" s="5">
        <v>14</v>
      </c>
      <c r="B16" s="6" t="s">
        <v>163</v>
      </c>
      <c r="C16" s="7">
        <v>60</v>
      </c>
      <c r="D16" s="7">
        <v>120</v>
      </c>
      <c r="E16" s="3">
        <v>6</v>
      </c>
      <c r="F16" s="8"/>
    </row>
    <row r="17" ht="28" customHeight="1" spans="1:6">
      <c r="A17" s="5">
        <v>15</v>
      </c>
      <c r="B17" s="6" t="s">
        <v>164</v>
      </c>
      <c r="C17" s="7">
        <v>20</v>
      </c>
      <c r="D17" s="7">
        <v>120</v>
      </c>
      <c r="E17" s="3">
        <v>5</v>
      </c>
      <c r="F17" s="8"/>
    </row>
    <row r="18" ht="28" customHeight="1" spans="1:6">
      <c r="A18" s="5">
        <v>16</v>
      </c>
      <c r="B18" s="6" t="s">
        <v>165</v>
      </c>
      <c r="C18" s="7">
        <v>199</v>
      </c>
      <c r="D18" s="7">
        <v>281</v>
      </c>
      <c r="E18" s="3">
        <v>18</v>
      </c>
      <c r="F18" s="8"/>
    </row>
    <row r="19" ht="28" customHeight="1" spans="1:6">
      <c r="A19" s="5">
        <v>17</v>
      </c>
      <c r="B19" s="6" t="s">
        <v>166</v>
      </c>
      <c r="C19" s="7">
        <v>74</v>
      </c>
      <c r="D19" s="7">
        <v>136</v>
      </c>
      <c r="E19" s="3">
        <v>8</v>
      </c>
      <c r="F19" s="8"/>
    </row>
    <row r="20" ht="28" customHeight="1" spans="1:6">
      <c r="A20" s="5">
        <v>18</v>
      </c>
      <c r="B20" s="6" t="s">
        <v>167</v>
      </c>
      <c r="C20" s="7">
        <v>130</v>
      </c>
      <c r="D20" s="7">
        <v>255</v>
      </c>
      <c r="E20" s="3">
        <v>13</v>
      </c>
      <c r="F20" s="8"/>
    </row>
    <row r="21" ht="28" customHeight="1" spans="1:6">
      <c r="A21" s="5">
        <v>19</v>
      </c>
      <c r="B21" s="6" t="s">
        <v>168</v>
      </c>
      <c r="C21" s="7">
        <v>36</v>
      </c>
      <c r="D21" s="7">
        <v>129</v>
      </c>
      <c r="E21" s="3">
        <v>7</v>
      </c>
      <c r="F21" s="8"/>
    </row>
    <row r="22" ht="28" customHeight="1" spans="1:6">
      <c r="A22" s="6" t="s">
        <v>144</v>
      </c>
      <c r="B22" s="9"/>
      <c r="C22" s="5">
        <v>2118</v>
      </c>
      <c r="D22" s="5">
        <v>4371</v>
      </c>
      <c r="E22" s="3">
        <v>233</v>
      </c>
      <c r="F22" s="8">
        <v>17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增加师范计划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空白</cp:lastModifiedBy>
  <dcterms:created xsi:type="dcterms:W3CDTF">2019-03-08T07:07:00Z</dcterms:created>
  <cp:lastPrinted>2020-06-15T13:17:00Z</cp:lastPrinted>
  <dcterms:modified xsi:type="dcterms:W3CDTF">2020-09-17T06:52:56Z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